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1616" yWindow="-12" windowWidth="11472" windowHeight="9852"/>
  </bookViews>
  <sheets>
    <sheet name="Приложение №1" sheetId="4" r:id="rId1"/>
  </sheets>
  <definedNames>
    <definedName name="_xlnm._FilterDatabase" localSheetId="0" hidden="1">'Приложение №1'!$A$11:$J$11</definedName>
    <definedName name="_xlnm.Print_Titles" localSheetId="0">'Приложение №1'!$11:$11</definedName>
    <definedName name="_xlnm.Print_Area" localSheetId="0">'Приложение №1'!$A$1:$J$160</definedName>
  </definedNames>
  <calcPr calcId="124519" iterate="1"/>
</workbook>
</file>

<file path=xl/calcChain.xml><?xml version="1.0" encoding="utf-8"?>
<calcChain xmlns="http://schemas.openxmlformats.org/spreadsheetml/2006/main">
  <c r="J156" i="4"/>
  <c r="J150"/>
  <c r="J136"/>
  <c r="J130"/>
  <c r="J128"/>
  <c r="J124"/>
  <c r="J99"/>
  <c r="J101"/>
  <c r="J80"/>
  <c r="J35"/>
  <c r="J14"/>
  <c r="J115" l="1"/>
  <c r="J154"/>
  <c r="J86"/>
  <c r="J44"/>
  <c r="J134"/>
  <c r="J126"/>
  <c r="J104"/>
  <c r="J106"/>
  <c r="J103" l="1"/>
  <c r="J152"/>
  <c r="J118" l="1"/>
  <c r="J132"/>
  <c r="J88"/>
  <c r="J90"/>
  <c r="J97"/>
  <c r="J33"/>
  <c r="J148" l="1"/>
  <c r="J147" s="1"/>
  <c r="J141"/>
  <c r="J138"/>
  <c r="J145" l="1"/>
  <c r="J143"/>
  <c r="J120"/>
  <c r="J117" s="1"/>
  <c r="J122"/>
  <c r="J111"/>
  <c r="J113"/>
  <c r="J96"/>
  <c r="J94"/>
  <c r="J92"/>
  <c r="J84"/>
  <c r="J82"/>
  <c r="J78"/>
  <c r="J76"/>
  <c r="J74"/>
  <c r="J65"/>
  <c r="J64" s="1"/>
  <c r="J62"/>
  <c r="J61" s="1"/>
  <c r="J58"/>
  <c r="J53"/>
  <c r="J51"/>
  <c r="J42"/>
  <c r="J41" s="1"/>
  <c r="J39"/>
  <c r="J37"/>
  <c r="J31"/>
  <c r="J30" s="1"/>
  <c r="J27"/>
  <c r="J25"/>
  <c r="J21"/>
  <c r="J23"/>
  <c r="J73" l="1"/>
  <c r="J72" s="1"/>
  <c r="J47"/>
  <c r="J46" s="1"/>
  <c r="J140"/>
  <c r="J13"/>
  <c r="J110"/>
  <c r="J69"/>
  <c r="J60"/>
  <c r="J56"/>
  <c r="J55" s="1"/>
  <c r="J20"/>
  <c r="J19" s="1"/>
  <c r="J68" l="1"/>
  <c r="J67" s="1"/>
  <c r="J109"/>
  <c r="J108" s="1"/>
  <c r="J29"/>
  <c r="J12" l="1"/>
  <c r="J160" s="1"/>
</calcChain>
</file>

<file path=xl/sharedStrings.xml><?xml version="1.0" encoding="utf-8"?>
<sst xmlns="http://schemas.openxmlformats.org/spreadsheetml/2006/main" count="1352" uniqueCount="264">
  <si>
    <t>Приложение № 1</t>
  </si>
  <si>
    <t xml:space="preserve">Вид доходов </t>
  </si>
  <si>
    <t>Подвид доходов</t>
  </si>
  <si>
    <t>Группа</t>
  </si>
  <si>
    <t>Подгруппа</t>
  </si>
  <si>
    <t xml:space="preserve">Статья </t>
  </si>
  <si>
    <t>Подстатья</t>
  </si>
  <si>
    <t>Элемент</t>
  </si>
  <si>
    <t>001</t>
  </si>
  <si>
    <t>002</t>
  </si>
  <si>
    <t>4</t>
  </si>
  <si>
    <t>010</t>
  </si>
  <si>
    <t>5</t>
  </si>
  <si>
    <t>6</t>
  </si>
  <si>
    <t>8</t>
  </si>
  <si>
    <t>9</t>
  </si>
  <si>
    <t>014</t>
  </si>
  <si>
    <t>15</t>
  </si>
  <si>
    <t>Дотации на выравнивание бюджетной обеспеченности</t>
  </si>
  <si>
    <t>2</t>
  </si>
  <si>
    <t>00</t>
  </si>
  <si>
    <t>000</t>
  </si>
  <si>
    <t>0000</t>
  </si>
  <si>
    <t>02</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</si>
  <si>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</si>
  <si>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</si>
  <si>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</si>
  <si>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7</t>
  </si>
  <si>
    <t>10</t>
  </si>
  <si>
    <t>Исполнено, 
рублей</t>
  </si>
  <si>
    <t>Группа подвида доходов</t>
  </si>
  <si>
    <t>Аналитическая группа подвида доходов</t>
  </si>
  <si>
    <t>3</t>
  </si>
  <si>
    <t>150</t>
  </si>
  <si>
    <t>Дотации бюджетам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</si>
  <si>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</si>
  <si>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20</t>
  </si>
  <si>
    <t>25</t>
  </si>
  <si>
    <t>021</t>
  </si>
  <si>
    <t>027</t>
  </si>
  <si>
    <t>011</t>
  </si>
  <si>
    <t>170</t>
  </si>
  <si>
    <t>173</t>
  </si>
  <si>
    <t>230</t>
  </si>
  <si>
    <t>013</t>
  </si>
  <si>
    <t>302</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</si>
  <si>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</si>
  <si>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304</t>
  </si>
  <si>
    <t>467</t>
  </si>
  <si>
    <t>519</t>
  </si>
  <si>
    <t>29</t>
  </si>
  <si>
    <t>Субвенции бюджетам бюджетной системы Российской Федерации</t>
  </si>
  <si>
    <t>30</t>
  </si>
  <si>
    <t>120</t>
  </si>
  <si>
    <t>240</t>
  </si>
  <si>
    <t>250</t>
  </si>
  <si>
    <t>260</t>
  </si>
  <si>
    <t>430</t>
  </si>
  <si>
    <t>Иные межбюджетные трансферты</t>
  </si>
  <si>
    <t>40</t>
  </si>
  <si>
    <t>45</t>
  </si>
  <si>
    <t>190</t>
  </si>
  <si>
    <t>303</t>
  </si>
  <si>
    <t>49</t>
  </si>
  <si>
    <t>03</t>
  </si>
  <si>
    <t>040</t>
  </si>
  <si>
    <t>04</t>
  </si>
  <si>
    <t>020</t>
  </si>
  <si>
    <t>07</t>
  </si>
  <si>
    <t>030</t>
  </si>
  <si>
    <t>024</t>
  </si>
  <si>
    <t>Налоговые и неналоговые доходы</t>
  </si>
  <si>
    <t>1</t>
  </si>
  <si>
    <t>Налоги на прибыль, доходы</t>
  </si>
  <si>
    <t>01</t>
  </si>
  <si>
    <t>110</t>
  </si>
  <si>
    <t>Налог на доходы физических лиц</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</si>
  <si>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</si>
  <si>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050</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</si>
  <si>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</si>
  <si>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</si>
  <si>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140</t>
  </si>
  <si>
    <t>143</t>
  </si>
  <si>
    <t>200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</si>
  <si>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</si>
  <si>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</si>
  <si>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</si>
  <si>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</si>
  <si>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</si>
  <si>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</si>
  <si>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</si>
  <si>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</si>
  <si>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Налоги на совокупный доход</t>
  </si>
  <si>
    <t>05</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</si>
  <si>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</si>
  <si>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</si>
  <si>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</si>
  <si>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</si>
  <si>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Единый сельскохозяйственный налог</t>
  </si>
  <si>
    <t>06</t>
  </si>
  <si>
    <t>Государственная пошлина</t>
  </si>
  <si>
    <t>08</t>
  </si>
  <si>
    <t>080</t>
  </si>
  <si>
    <t>130</t>
  </si>
  <si>
    <t>11</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</si>
  <si>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</si>
  <si>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</si>
  <si>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</si>
  <si>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составляющего государственную (муниципальную) казну (за исключением земельных участков)</t>
  </si>
  <si>
    <t>070</t>
  </si>
  <si>
    <t>Платежи при пользовании природными ресурсами</t>
  </si>
  <si>
    <t>12</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</si>
  <si>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</si>
  <si>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</si>
  <si>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размещение отходов производства и потребления</t>
  </si>
  <si>
    <t>Плата за размещение отходов производства</t>
  </si>
  <si>
    <t>041</t>
  </si>
  <si>
    <t>Доходы от оказания платных услуг и компенсации затрат государства</t>
  </si>
  <si>
    <t>13</t>
  </si>
  <si>
    <t>Доходы от оказания платных услуг (работ)</t>
  </si>
  <si>
    <t>Прочие доходы от оказания платных услуг (работ)</t>
  </si>
  <si>
    <t>990</t>
  </si>
  <si>
    <t>Доходы от компенсации затрат государства</t>
  </si>
  <si>
    <t>060</t>
  </si>
  <si>
    <t>Прочие доходы от компенсации затрат государства</t>
  </si>
  <si>
    <t>Доходы от продажи материальных и нематериальных активов</t>
  </si>
  <si>
    <t>14</t>
  </si>
  <si>
    <t>Доходы от продажи земельных участков, находящихся в государственной и муниципальной собственности</t>
  </si>
  <si>
    <t>Штрафы, санкции, возмещение ущерба</t>
  </si>
  <si>
    <t>16</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</si>
  <si>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</si>
  <si>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</si>
  <si>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</si>
  <si>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053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</si>
  <si>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</si>
  <si>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</si>
  <si>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</si>
  <si>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</si>
  <si>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</si>
  <si>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073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</si>
  <si>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</si>
  <si>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090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</si>
  <si>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</si>
  <si>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093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</si>
  <si>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</si>
  <si>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</si>
  <si>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</si>
  <si>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</si>
  <si>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</si>
  <si>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</si>
  <si>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153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</si>
  <si>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</si>
  <si>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</si>
  <si>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</si>
  <si>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</si>
  <si>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</si>
  <si>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</si>
  <si>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</si>
  <si>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203</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</si>
  <si>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</si>
  <si>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</si>
  <si>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Всего</t>
  </si>
  <si>
    <t>Единый налог на вмененный доход для отдельных видов деятельности</t>
  </si>
  <si>
    <t>Налог, взимаемый в связи с применением патентной системы налогообложения</t>
  </si>
  <si>
    <t>Государственная пошлина по делам, рассматриваемым в судах общей юрисдикции, мировыми судьями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</si>
  <si>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</si>
  <si>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</si>
  <si>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</si>
  <si>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</si>
  <si>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</si>
  <si>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075</t>
  </si>
  <si>
    <t>Доходы от сдачи в аренду имущества, составляющего казну муниципальных районов (за исключением земельных участков)</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</si>
  <si>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</si>
  <si>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</si>
  <si>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</si>
  <si>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</si>
  <si>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</si>
  <si>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Дотации бюджетам муниципальных районов на выравнивание бюджетной обеспеченности из бюджета субъекта Российской Федерации</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</si>
  <si>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</si>
  <si>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</si>
  <si>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</si>
  <si>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299</t>
  </si>
  <si>
    <t>504</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</si>
  <si>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</si>
  <si>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поддержку отрасли культуры</t>
  </si>
  <si>
    <t>Прочие субсидии</t>
  </si>
  <si>
    <t>999</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</si>
  <si>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</si>
  <si>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</si>
  <si>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Субвенции местным бюджетам на выполнение передаваемых полномочий субъектов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</si>
  <si>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</si>
  <si>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</si>
  <si>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029</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</si>
  <si>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</si>
  <si>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</si>
  <si>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t>
  </si>
  <si>
    <t>к Решению Совета Русско-Полянского муниципального района Омской области</t>
  </si>
  <si>
    <t>Коды классификации доходов
районного бюджета</t>
  </si>
  <si>
    <t>Главный администратор доходов районного бюджета</t>
  </si>
  <si>
    <t xml:space="preserve">Наименование кодов классификации доходов районного бюджета </t>
  </si>
  <si>
    <t>Налог, взимаемый в связи с применением патентной системы налогообложения, зачисляемый в бюджеты муниципальных районов</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</si>
  <si>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</si>
  <si>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</si>
  <si>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</si>
  <si>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</si>
  <si>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19</t>
  </si>
  <si>
    <t>Прочие дотации бюджетам муниципальных районов</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</si>
  <si>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</si>
  <si>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179</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</si>
  <si>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</si>
  <si>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077</t>
  </si>
  <si>
    <t>Субсидии бюджетам муниципальных районов на софинансирование капитальных вложений в объекты муниципальной собственности</t>
  </si>
  <si>
    <t>Субсидии бюджетам на софинансирование капитальных вложений в объекты муниципальной собственности</t>
  </si>
  <si>
    <t>Субсидии бюджетам на поддержку отрасли культуры</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</si>
  <si>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</si>
  <si>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</si>
  <si>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513</t>
  </si>
  <si>
    <t>123</t>
  </si>
  <si>
    <t>17</t>
  </si>
  <si>
    <t>180</t>
  </si>
  <si>
    <t>60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</si>
  <si>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</si>
  <si>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</si>
  <si>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</si>
  <si>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</si>
  <si>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</si>
  <si>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</si>
  <si>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</si>
  <si>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</si>
  <si>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Прочие неналоговые доходы бюджетов муниципальных районов</t>
  </si>
  <si>
    <t>Прочие неналоговые доходы</t>
  </si>
  <si>
    <t>Невыясненные поступления, зачисляемые в бюджеты муниципальных районов</t>
  </si>
  <si>
    <t>Невыясненные поступления</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</si>
  <si>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</si>
  <si>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доходы от компенсации затрат бюджетов муниципальных районов</t>
  </si>
  <si>
    <t>Государственная пошлина за выдачу разрешения на установку рекламной конструкции</t>
  </si>
  <si>
    <t>Государственная пошлина за государственную регистрацию, а также за совершение прочих юридически значимых действий</t>
  </si>
  <si>
    <t>Прочие дотации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</si>
  <si>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</si>
  <si>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</si>
  <si>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</si>
  <si>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"Об исполнении районного бюджета за 2024 год"</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</si>
  <si>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</si>
  <si>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</si>
  <si>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</si>
  <si>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</si>
  <si>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</si>
  <si>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</si>
  <si>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</si>
  <si>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</si>
  <si>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ИСПОЛНЕНИЕ
по доходам районного бюджета по кодам классификации доходов бюджетов за 2024 год</t>
  </si>
  <si>
    <t>098</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</si>
  <si>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</si>
  <si>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</si>
  <si>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590</t>
  </si>
  <si>
    <t>Субсидии бюджетам муниципальных районов на техническое оснащение региональных и муниципальных музеев</t>
  </si>
  <si>
    <t>Субсидии бюджетам на техническое оснащение региональных и муниципальных музеев</t>
  </si>
  <si>
    <t>599</t>
  </si>
  <si>
    <t>Субсидии бюджетам муниципальных районов на подготовку проектов межевания земельных участков и на проведение кадастровых работ</t>
  </si>
  <si>
    <t>Субсидии бюджетам на подготовку проектов межевания земельных участков и на проведение кадастровых работ</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</si>
  <si>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</si>
  <si>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</si>
  <si>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Возврат остатков субсидий на развитие сети учреждений культурно-досугового типа за счет средств резервного фонда Правительства Российской Федерации из бюджетов муниципальных районов</t>
  </si>
  <si>
    <t>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муниципальных районов</t>
  </si>
</sst>
</file>

<file path=xl/styles.xml><?xml version="1.0" encoding="utf-8"?>
<styleSheet xmlns="http://schemas.openxmlformats.org/spreadsheetml/2006/main">
  <numFmts count="2">
    <numFmt numFmtId="164" formatCode="000000000"/>
    <numFmt numFmtId="165" formatCode="#,##0.00_р_."/>
  </numFmts>
  <fonts count="10">
    <font>
      <sz val="14"/>
      <color theme="1"/>
      <name val="Times New Roman"/>
      <family val="2"/>
      <charset val="204"/>
    </font>
    <font>
      <sz val="11"/>
      <color theme="1"/>
      <name val="Calibri"/>
      <family val="2"/>
      <charset val="204"/>
      <scheme val="minor"/>
    </font>
    <font>
      <sz val="11"/>
      <color theme="1"/>
      <name val="Calibri"/>
      <family val="2"/>
      <charset val="204"/>
      <scheme val="minor"/>
    </font>
    <font>
      <sz val="10"/>
      <name val="Arial"/>
      <family val="2"/>
      <charset val="204"/>
    </font>
    <font>
      <sz val="14"/>
      <name val="Times New Roman"/>
      <family val="1"/>
      <charset val="204"/>
    </font>
    <font>
      <sz val="10"/>
      <name val="Times New Roman CYR"/>
      <charset val="204"/>
    </font>
    <font>
      <sz val="10"/>
      <color rgb="FFFF0000"/>
      <name val="Arial"/>
      <family val="2"/>
      <charset val="204"/>
    </font>
    <font>
      <sz val="8"/>
      <name val="Arial Cyr"/>
      <charset val="204"/>
    </font>
    <font>
      <sz val="14"/>
      <color indexed="8"/>
      <name val="Times New Roman"/>
      <family val="1"/>
      <charset val="204"/>
    </font>
    <font>
      <sz val="16"/>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0" fontId="3" fillId="0" borderId="0"/>
    <xf numFmtId="0" fontId="4" fillId="0" borderId="0"/>
    <xf numFmtId="0" fontId="2" fillId="0" borderId="0"/>
    <xf numFmtId="0" fontId="5" fillId="0" borderId="0"/>
    <xf numFmtId="0" fontId="3" fillId="0" borderId="0"/>
    <xf numFmtId="0" fontId="3" fillId="0" borderId="0"/>
    <xf numFmtId="0" fontId="3" fillId="0" borderId="0"/>
    <xf numFmtId="0" fontId="1" fillId="0" borderId="0"/>
    <xf numFmtId="0" fontId="7" fillId="0" borderId="0"/>
  </cellStyleXfs>
  <cellXfs count="47">
    <xf numFmtId="0" fontId="0" fillId="0" borderId="0" xfId="0"/>
    <xf numFmtId="0" fontId="3" fillId="0" borderId="0" xfId="1" applyFill="1"/>
    <xf numFmtId="49" fontId="4" fillId="0" borderId="0" xfId="1" applyNumberFormat="1" applyFont="1" applyFill="1"/>
    <xf numFmtId="0" fontId="3" fillId="2" borderId="0" xfId="1" applyFill="1"/>
    <xf numFmtId="165" fontId="4" fillId="0" borderId="0" xfId="1" applyNumberFormat="1" applyFont="1" applyFill="1" applyAlignment="1">
      <alignment vertical="center"/>
    </xf>
    <xf numFmtId="0" fontId="4" fillId="0" borderId="0" xfId="1" applyFont="1" applyFill="1" applyAlignment="1">
      <alignment vertical="center"/>
    </xf>
    <xf numFmtId="0" fontId="9" fillId="2" borderId="3" xfId="0" applyNumberFormat="1" applyFont="1" applyFill="1" applyBorder="1" applyAlignment="1" applyProtection="1">
      <alignment horizontal="center" vertical="center" wrapText="1"/>
      <protection hidden="1"/>
    </xf>
    <xf numFmtId="165" fontId="9" fillId="2" borderId="3" xfId="0" applyNumberFormat="1" applyFont="1" applyFill="1" applyBorder="1" applyAlignment="1" applyProtection="1">
      <alignment horizontal="right" vertical="center" wrapText="1"/>
      <protection hidden="1"/>
    </xf>
    <xf numFmtId="49" fontId="9" fillId="2" borderId="3" xfId="0" applyNumberFormat="1" applyFont="1" applyFill="1" applyBorder="1" applyAlignment="1" applyProtection="1">
      <alignment horizontal="center" vertical="center" wrapText="1"/>
      <protection hidden="1"/>
    </xf>
    <xf numFmtId="49" fontId="9" fillId="2" borderId="3" xfId="1" applyNumberFormat="1" applyFont="1" applyFill="1" applyBorder="1" applyAlignment="1" applyProtection="1">
      <alignment horizontal="center" vertical="center" wrapText="1"/>
      <protection hidden="1"/>
    </xf>
    <xf numFmtId="165" fontId="9" fillId="2" borderId="3" xfId="1" applyNumberFormat="1" applyFont="1" applyFill="1" applyBorder="1" applyAlignment="1" applyProtection="1">
      <alignment horizontal="right" vertical="center" wrapText="1"/>
      <protection hidden="1"/>
    </xf>
    <xf numFmtId="0" fontId="4" fillId="2" borderId="1" xfId="1" applyNumberFormat="1" applyFont="1" applyFill="1" applyBorder="1" applyAlignment="1" applyProtection="1">
      <alignment horizontal="left" vertical="center" wrapText="1"/>
      <protection hidden="1"/>
    </xf>
    <xf numFmtId="0" fontId="4" fillId="2" borderId="3" xfId="1" applyNumberFormat="1" applyFont="1" applyFill="1" applyBorder="1" applyAlignment="1" applyProtection="1">
      <alignment horizontal="left" vertical="center" wrapText="1"/>
      <protection hidden="1"/>
    </xf>
    <xf numFmtId="0" fontId="4" fillId="2" borderId="3" xfId="0" applyNumberFormat="1" applyFont="1" applyFill="1" applyBorder="1" applyAlignment="1" applyProtection="1">
      <alignment horizontal="left" vertical="center" wrapText="1"/>
      <protection hidden="1"/>
    </xf>
    <xf numFmtId="49" fontId="4" fillId="2" borderId="3" xfId="0" applyNumberFormat="1" applyFont="1" applyFill="1" applyBorder="1" applyAlignment="1">
      <alignment horizontal="left" vertical="center" wrapText="1"/>
    </xf>
    <xf numFmtId="0" fontId="4" fillId="2" borderId="3" xfId="1" applyNumberFormat="1" applyFont="1" applyFill="1" applyBorder="1" applyAlignment="1" applyProtection="1">
      <alignment horizontal="center" vertical="center" wrapText="1"/>
      <protection hidden="1"/>
    </xf>
    <xf numFmtId="0" fontId="8" fillId="2" borderId="3" xfId="0" applyFont="1" applyFill="1" applyBorder="1" applyAlignment="1">
      <alignment horizontal="left" vertical="center" wrapText="1"/>
    </xf>
    <xf numFmtId="49" fontId="4" fillId="2" borderId="3" xfId="1" applyNumberFormat="1" applyFont="1" applyFill="1" applyBorder="1" applyAlignment="1" applyProtection="1">
      <alignment horizontal="center" vertical="center" wrapText="1"/>
      <protection hidden="1"/>
    </xf>
    <xf numFmtId="0" fontId="6" fillId="2" borderId="0" xfId="1" applyFont="1" applyFill="1"/>
    <xf numFmtId="49" fontId="4" fillId="2" borderId="3" xfId="3" applyNumberFormat="1" applyFont="1" applyFill="1" applyBorder="1" applyAlignment="1">
      <alignment horizontal="center" vertical="center" textRotation="90" wrapText="1"/>
    </xf>
    <xf numFmtId="0" fontId="3" fillId="3" borderId="0" xfId="1" applyFill="1"/>
    <xf numFmtId="0" fontId="3" fillId="3" borderId="0" xfId="1" applyFont="1" applyFill="1"/>
    <xf numFmtId="4" fontId="9" fillId="2" borderId="3" xfId="0" applyNumberFormat="1" applyFont="1" applyFill="1" applyBorder="1" applyAlignment="1" applyProtection="1">
      <alignment horizontal="right" vertical="center" wrapText="1"/>
      <protection hidden="1"/>
    </xf>
    <xf numFmtId="0" fontId="4" fillId="2" borderId="0" xfId="1" applyFont="1" applyFill="1" applyAlignment="1">
      <alignment vertical="center"/>
    </xf>
    <xf numFmtId="49" fontId="4" fillId="2" borderId="0" xfId="1" applyNumberFormat="1" applyFont="1" applyFill="1"/>
    <xf numFmtId="165" fontId="4" fillId="2" borderId="0" xfId="2" applyNumberFormat="1" applyFont="1" applyFill="1" applyAlignment="1" applyProtection="1">
      <alignment horizontal="right" vertical="center"/>
      <protection hidden="1"/>
    </xf>
    <xf numFmtId="0" fontId="4" fillId="2" borderId="0" xfId="1" applyNumberFormat="1" applyFont="1" applyFill="1" applyAlignment="1" applyProtection="1">
      <alignment horizontal="right" vertical="center"/>
      <protection hidden="1"/>
    </xf>
    <xf numFmtId="49" fontId="4" fillId="2" borderId="0" xfId="1" applyNumberFormat="1" applyFont="1" applyFill="1" applyAlignment="1" applyProtection="1">
      <alignment horizontal="right"/>
      <protection hidden="1"/>
    </xf>
    <xf numFmtId="165" fontId="4" fillId="2" borderId="0" xfId="1" applyNumberFormat="1" applyFont="1" applyFill="1" applyAlignment="1">
      <alignment vertical="center"/>
    </xf>
    <xf numFmtId="0" fontId="4" fillId="2" borderId="0" xfId="1" applyNumberFormat="1" applyFont="1" applyFill="1" applyAlignment="1" applyProtection="1">
      <alignment vertical="center"/>
      <protection hidden="1"/>
    </xf>
    <xf numFmtId="49" fontId="4" fillId="2" borderId="0" xfId="1" applyNumberFormat="1" applyFont="1" applyFill="1" applyAlignment="1" applyProtection="1">
      <protection hidden="1"/>
    </xf>
    <xf numFmtId="165" fontId="4" fillId="2" borderId="0" xfId="3" applyNumberFormat="1" applyFont="1" applyFill="1" applyAlignment="1">
      <alignment horizontal="right" vertical="center"/>
    </xf>
    <xf numFmtId="164" fontId="4" fillId="2" borderId="1" xfId="1" applyNumberFormat="1" applyFont="1" applyFill="1" applyBorder="1" applyAlignment="1" applyProtection="1">
      <alignment horizontal="left" vertical="center" wrapText="1"/>
      <protection hidden="1"/>
    </xf>
    <xf numFmtId="164" fontId="4" fillId="2" borderId="7" xfId="1" applyNumberFormat="1" applyFont="1" applyFill="1" applyBorder="1" applyAlignment="1" applyProtection="1">
      <alignment horizontal="left" vertical="center" wrapText="1"/>
      <protection hidden="1"/>
    </xf>
    <xf numFmtId="164" fontId="4" fillId="2" borderId="6" xfId="1" applyNumberFormat="1" applyFont="1" applyFill="1" applyBorder="1" applyAlignment="1" applyProtection="1">
      <alignment horizontal="left" vertical="center" wrapText="1"/>
      <protection hidden="1"/>
    </xf>
    <xf numFmtId="0" fontId="4" fillId="2" borderId="0" xfId="0" applyFont="1" applyFill="1" applyAlignment="1">
      <alignment horizontal="center" wrapText="1"/>
    </xf>
    <xf numFmtId="0" fontId="4" fillId="2" borderId="2" xfId="4" applyFont="1" applyFill="1" applyBorder="1" applyAlignment="1">
      <alignment horizontal="center" vertical="center" wrapText="1"/>
    </xf>
    <xf numFmtId="0" fontId="4" fillId="2" borderId="4" xfId="4" applyFont="1" applyFill="1" applyBorder="1" applyAlignment="1">
      <alignment horizontal="center" vertical="center" wrapText="1"/>
    </xf>
    <xf numFmtId="0" fontId="4" fillId="2" borderId="5" xfId="4" applyFont="1" applyFill="1" applyBorder="1" applyAlignment="1">
      <alignment horizontal="center" vertical="center" wrapText="1"/>
    </xf>
    <xf numFmtId="49" fontId="4" fillId="2" borderId="3" xfId="3" applyNumberFormat="1" applyFont="1" applyFill="1" applyBorder="1" applyAlignment="1">
      <alignment horizontal="center" vertical="top" wrapText="1"/>
    </xf>
    <xf numFmtId="165" fontId="4" fillId="2" borderId="2" xfId="3" applyNumberFormat="1" applyFont="1" applyFill="1" applyBorder="1" applyAlignment="1">
      <alignment horizontal="center" vertical="center" wrapText="1"/>
    </xf>
    <xf numFmtId="165" fontId="4" fillId="2" borderId="4" xfId="3" applyNumberFormat="1" applyFont="1" applyFill="1" applyBorder="1" applyAlignment="1">
      <alignment horizontal="center" vertical="center" wrapText="1"/>
    </xf>
    <xf numFmtId="165" fontId="4" fillId="2" borderId="5" xfId="3" applyNumberFormat="1" applyFont="1" applyFill="1" applyBorder="1" applyAlignment="1">
      <alignment horizontal="center" vertical="center" wrapText="1"/>
    </xf>
    <xf numFmtId="49" fontId="4" fillId="2" borderId="3" xfId="3" applyNumberFormat="1" applyFont="1" applyFill="1" applyBorder="1" applyAlignment="1">
      <alignment horizontal="center" vertical="center" textRotation="90" wrapText="1"/>
    </xf>
    <xf numFmtId="49" fontId="4" fillId="2" borderId="3" xfId="3" applyNumberFormat="1" applyFont="1" applyFill="1" applyBorder="1" applyAlignment="1">
      <alignment horizontal="center" vertical="center" wrapText="1"/>
    </xf>
    <xf numFmtId="49" fontId="4" fillId="2" borderId="1" xfId="3" applyNumberFormat="1" applyFont="1" applyFill="1" applyBorder="1" applyAlignment="1">
      <alignment horizontal="center" vertical="center" wrapText="1"/>
    </xf>
    <xf numFmtId="49" fontId="4" fillId="2" borderId="6" xfId="3" applyNumberFormat="1" applyFont="1" applyFill="1" applyBorder="1" applyAlignment="1">
      <alignment horizontal="center" vertical="center" wrapText="1"/>
    </xf>
  </cellXfs>
  <cellStyles count="10">
    <cellStyle name="Обычный" xfId="0" builtinId="0"/>
    <cellStyle name="Обычный 2" xfId="1"/>
    <cellStyle name="Обычный 2 2" xfId="5"/>
    <cellStyle name="Обычный 2 3" xfId="9"/>
    <cellStyle name="Обычный 2 5" xfId="7"/>
    <cellStyle name="Обычный 2 6" xfId="6"/>
    <cellStyle name="Обычный 3" xfId="3"/>
    <cellStyle name="Обычный 4" xfId="8"/>
    <cellStyle name="Обычный_tmp" xfId="2"/>
    <cellStyle name="Обычный_Лист1" xfId="4"/>
  </cellStyles>
  <dxfs count="0"/>
  <tableStyles count="0" defaultTableStyle="TableStyleMedium9" defaultPivotStyle="PivotStyleLight16"/>
  <colors>
    <mruColors>
      <color rgb="FF5BEFEB"/>
      <color rgb="FFA7F7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68"/>
  <sheetViews>
    <sheetView showGridLines="0" showZeros="0" tabSelected="1" view="pageBreakPreview" topLeftCell="A153" zoomScale="70" zoomScaleSheetLayoutView="70" workbookViewId="0">
      <selection activeCell="A159" sqref="A153:A159"/>
    </sheetView>
  </sheetViews>
  <sheetFormatPr defaultColWidth="8.90625" defaultRowHeight="18"/>
  <cols>
    <col min="1" max="1" width="73.1796875" style="5" customWidth="1"/>
    <col min="2" max="2" width="6" style="2" customWidth="1"/>
    <col min="3" max="3" width="5" style="2" customWidth="1"/>
    <col min="4" max="4" width="6.08984375" style="2" customWidth="1"/>
    <col min="5" max="5" width="8.6328125" style="2" bestFit="1" customWidth="1"/>
    <col min="6" max="7" width="6.08984375" style="2" bestFit="1" customWidth="1"/>
    <col min="8" max="8" width="8.08984375" style="2" customWidth="1"/>
    <col min="9" max="9" width="8.1796875" style="2" customWidth="1"/>
    <col min="10" max="10" width="20.54296875" style="4" customWidth="1"/>
    <col min="11" max="11" width="8.90625" style="1" customWidth="1"/>
    <col min="12" max="16384" width="8.90625" style="1"/>
  </cols>
  <sheetData>
    <row r="1" spans="1:10" ht="18" customHeight="1">
      <c r="A1" s="23"/>
      <c r="B1" s="24"/>
      <c r="C1" s="24"/>
      <c r="D1" s="24"/>
      <c r="E1" s="24"/>
      <c r="F1" s="24"/>
      <c r="G1" s="24"/>
      <c r="H1" s="24"/>
      <c r="I1" s="24"/>
      <c r="J1" s="25" t="s">
        <v>0</v>
      </c>
    </row>
    <row r="2" spans="1:10" ht="18" customHeight="1">
      <c r="A2" s="23"/>
      <c r="B2" s="31" t="s">
        <v>196</v>
      </c>
      <c r="C2" s="31"/>
      <c r="D2" s="31"/>
      <c r="E2" s="31"/>
      <c r="F2" s="31"/>
      <c r="G2" s="31"/>
      <c r="H2" s="31"/>
      <c r="I2" s="31"/>
      <c r="J2" s="31"/>
    </row>
    <row r="3" spans="1:10" ht="19.95" customHeight="1">
      <c r="A3" s="23"/>
      <c r="B3" s="31" t="s">
        <v>241</v>
      </c>
      <c r="C3" s="31"/>
      <c r="D3" s="31"/>
      <c r="E3" s="31"/>
      <c r="F3" s="31"/>
      <c r="G3" s="31"/>
      <c r="H3" s="31"/>
      <c r="I3" s="31"/>
      <c r="J3" s="31"/>
    </row>
    <row r="4" spans="1:10" ht="18.75" customHeight="1">
      <c r="A4" s="26"/>
      <c r="B4" s="27"/>
      <c r="C4" s="27"/>
      <c r="D4" s="27"/>
      <c r="E4" s="27"/>
      <c r="F4" s="27"/>
      <c r="G4" s="27"/>
      <c r="H4" s="27"/>
      <c r="I4" s="27"/>
      <c r="J4" s="28"/>
    </row>
    <row r="5" spans="1:10" ht="18.75" customHeight="1">
      <c r="A5" s="29"/>
      <c r="B5" s="30"/>
      <c r="C5" s="30"/>
      <c r="D5" s="30"/>
      <c r="E5" s="30"/>
      <c r="F5" s="30"/>
      <c r="G5" s="30"/>
      <c r="H5" s="30"/>
      <c r="I5" s="30"/>
      <c r="J5" s="28"/>
    </row>
    <row r="6" spans="1:10" ht="39" customHeight="1">
      <c r="A6" s="35" t="s">
        <v>250</v>
      </c>
      <c r="B6" s="35"/>
      <c r="C6" s="35"/>
      <c r="D6" s="35"/>
      <c r="E6" s="35"/>
      <c r="F6" s="35"/>
      <c r="G6" s="35"/>
      <c r="H6" s="35"/>
      <c r="I6" s="35"/>
      <c r="J6" s="35"/>
    </row>
    <row r="7" spans="1:10" ht="18.75" customHeight="1">
      <c r="A7" s="29"/>
      <c r="B7" s="30"/>
      <c r="C7" s="30"/>
      <c r="D7" s="30"/>
      <c r="E7" s="30"/>
      <c r="F7" s="30"/>
      <c r="G7" s="30"/>
      <c r="H7" s="30"/>
      <c r="I7" s="30"/>
      <c r="J7" s="28"/>
    </row>
    <row r="8" spans="1:10" s="18" customFormat="1" ht="39" customHeight="1">
      <c r="A8" s="36" t="s">
        <v>199</v>
      </c>
      <c r="B8" s="39" t="s">
        <v>197</v>
      </c>
      <c r="C8" s="39"/>
      <c r="D8" s="39"/>
      <c r="E8" s="39"/>
      <c r="F8" s="39"/>
      <c r="G8" s="39"/>
      <c r="H8" s="39"/>
      <c r="I8" s="39"/>
      <c r="J8" s="40" t="s">
        <v>29</v>
      </c>
    </row>
    <row r="9" spans="1:10" s="18" customFormat="1" ht="24" customHeight="1">
      <c r="A9" s="37"/>
      <c r="B9" s="43" t="s">
        <v>198</v>
      </c>
      <c r="C9" s="44" t="s">
        <v>1</v>
      </c>
      <c r="D9" s="44"/>
      <c r="E9" s="44"/>
      <c r="F9" s="44"/>
      <c r="G9" s="44"/>
      <c r="H9" s="45" t="s">
        <v>2</v>
      </c>
      <c r="I9" s="46"/>
      <c r="J9" s="41"/>
    </row>
    <row r="10" spans="1:10" s="18" customFormat="1" ht="173.25" customHeight="1">
      <c r="A10" s="38"/>
      <c r="B10" s="43"/>
      <c r="C10" s="19" t="s">
        <v>3</v>
      </c>
      <c r="D10" s="19" t="s">
        <v>4</v>
      </c>
      <c r="E10" s="19" t="s">
        <v>5</v>
      </c>
      <c r="F10" s="19" t="s">
        <v>6</v>
      </c>
      <c r="G10" s="19" t="s">
        <v>7</v>
      </c>
      <c r="H10" s="19" t="s">
        <v>30</v>
      </c>
      <c r="I10" s="19" t="s">
        <v>31</v>
      </c>
      <c r="J10" s="42"/>
    </row>
    <row r="11" spans="1:10" ht="20.25" customHeight="1">
      <c r="A11" s="15">
        <v>1</v>
      </c>
      <c r="B11" s="17" t="s">
        <v>19</v>
      </c>
      <c r="C11" s="17" t="s">
        <v>32</v>
      </c>
      <c r="D11" s="17" t="s">
        <v>10</v>
      </c>
      <c r="E11" s="17" t="s">
        <v>12</v>
      </c>
      <c r="F11" s="17" t="s">
        <v>13</v>
      </c>
      <c r="G11" s="17" t="s">
        <v>27</v>
      </c>
      <c r="H11" s="17" t="s">
        <v>14</v>
      </c>
      <c r="I11" s="17" t="s">
        <v>15</v>
      </c>
      <c r="J11" s="17">
        <v>10</v>
      </c>
    </row>
    <row r="12" spans="1:10" s="3" customFormat="1" ht="21">
      <c r="A12" s="16" t="s">
        <v>71</v>
      </c>
      <c r="B12" s="6" t="s">
        <v>21</v>
      </c>
      <c r="C12" s="6" t="s">
        <v>72</v>
      </c>
      <c r="D12" s="6" t="s">
        <v>20</v>
      </c>
      <c r="E12" s="6" t="s">
        <v>20</v>
      </c>
      <c r="F12" s="6" t="s">
        <v>21</v>
      </c>
      <c r="G12" s="6" t="s">
        <v>20</v>
      </c>
      <c r="H12" s="6" t="s">
        <v>22</v>
      </c>
      <c r="I12" s="6" t="s">
        <v>21</v>
      </c>
      <c r="J12" s="7">
        <f>J13+J19+J29+J41+J46+J55+J60+J67+J72+J103</f>
        <v>220384048.15999997</v>
      </c>
    </row>
    <row r="13" spans="1:10" s="3" customFormat="1" ht="21">
      <c r="A13" s="16" t="s">
        <v>73</v>
      </c>
      <c r="B13" s="6" t="s">
        <v>21</v>
      </c>
      <c r="C13" s="6" t="s">
        <v>72</v>
      </c>
      <c r="D13" s="6" t="s">
        <v>74</v>
      </c>
      <c r="E13" s="6" t="s">
        <v>20</v>
      </c>
      <c r="F13" s="6" t="s">
        <v>21</v>
      </c>
      <c r="G13" s="6" t="s">
        <v>20</v>
      </c>
      <c r="H13" s="6" t="s">
        <v>22</v>
      </c>
      <c r="I13" s="6" t="s">
        <v>21</v>
      </c>
      <c r="J13" s="7">
        <f>J14</f>
        <v>195021247.25999996</v>
      </c>
    </row>
    <row r="14" spans="1:10" s="3" customFormat="1" ht="21">
      <c r="A14" s="13" t="s">
        <v>76</v>
      </c>
      <c r="B14" s="6" t="s">
        <v>21</v>
      </c>
      <c r="C14" s="6" t="s">
        <v>72</v>
      </c>
      <c r="D14" s="6" t="s">
        <v>74</v>
      </c>
      <c r="E14" s="6" t="s">
        <v>23</v>
      </c>
      <c r="F14" s="6" t="s">
        <v>21</v>
      </c>
      <c r="G14" s="6" t="s">
        <v>74</v>
      </c>
      <c r="H14" s="6" t="s">
        <v>22</v>
      </c>
      <c r="I14" s="6" t="s">
        <v>75</v>
      </c>
      <c r="J14" s="7">
        <f>J15+J16+J17+J18</f>
        <v>195021247.25999996</v>
      </c>
    </row>
    <row r="15" spans="1:10" s="20" customFormat="1" ht="108">
      <c r="A15" s="13" t="s">
        <v>238</v>
      </c>
      <c r="B15" s="6" t="s">
        <v>21</v>
      </c>
      <c r="C15" s="6" t="s">
        <v>72</v>
      </c>
      <c r="D15" s="6" t="s">
        <v>74</v>
      </c>
      <c r="E15" s="6" t="s">
        <v>23</v>
      </c>
      <c r="F15" s="6" t="s">
        <v>11</v>
      </c>
      <c r="G15" s="6" t="s">
        <v>74</v>
      </c>
      <c r="H15" s="6" t="s">
        <v>22</v>
      </c>
      <c r="I15" s="6" t="s">
        <v>75</v>
      </c>
      <c r="J15" s="7">
        <v>189665763.72999999</v>
      </c>
    </row>
    <row r="16" spans="1:10" s="21" customFormat="1" ht="108">
      <c r="A16" s="13" t="s">
        <v>77</v>
      </c>
      <c r="B16" s="6" t="s">
        <v>21</v>
      </c>
      <c r="C16" s="6" t="s">
        <v>72</v>
      </c>
      <c r="D16" s="6" t="s">
        <v>74</v>
      </c>
      <c r="E16" s="6" t="s">
        <v>23</v>
      </c>
      <c r="F16" s="6" t="s">
        <v>67</v>
      </c>
      <c r="G16" s="6" t="s">
        <v>74</v>
      </c>
      <c r="H16" s="6" t="s">
        <v>22</v>
      </c>
      <c r="I16" s="6" t="s">
        <v>75</v>
      </c>
      <c r="J16" s="7">
        <v>28532.51</v>
      </c>
    </row>
    <row r="17" spans="1:10" s="21" customFormat="1" ht="90">
      <c r="A17" s="13" t="s">
        <v>239</v>
      </c>
      <c r="B17" s="6" t="s">
        <v>21</v>
      </c>
      <c r="C17" s="6" t="s">
        <v>72</v>
      </c>
      <c r="D17" s="6" t="s">
        <v>74</v>
      </c>
      <c r="E17" s="6" t="s">
        <v>23</v>
      </c>
      <c r="F17" s="6" t="s">
        <v>69</v>
      </c>
      <c r="G17" s="6" t="s">
        <v>74</v>
      </c>
      <c r="H17" s="6" t="s">
        <v>22</v>
      </c>
      <c r="I17" s="6" t="s">
        <v>75</v>
      </c>
      <c r="J17" s="7">
        <v>5318554.7</v>
      </c>
    </row>
    <row r="18" spans="1:10" s="21" customFormat="1" ht="72">
      <c r="A18" s="13" t="s">
        <v>240</v>
      </c>
      <c r="B18" s="8" t="s">
        <v>21</v>
      </c>
      <c r="C18" s="8">
        <v>1</v>
      </c>
      <c r="D18" s="8" t="s">
        <v>74</v>
      </c>
      <c r="E18" s="8" t="s">
        <v>23</v>
      </c>
      <c r="F18" s="8" t="s">
        <v>103</v>
      </c>
      <c r="G18" s="8" t="s">
        <v>74</v>
      </c>
      <c r="H18" s="8" t="s">
        <v>22</v>
      </c>
      <c r="I18" s="8" t="s">
        <v>75</v>
      </c>
      <c r="J18" s="7">
        <v>8396.32</v>
      </c>
    </row>
    <row r="19" spans="1:10" s="3" customFormat="1" ht="36">
      <c r="A19" s="13" t="s">
        <v>79</v>
      </c>
      <c r="B19" s="6" t="s">
        <v>21</v>
      </c>
      <c r="C19" s="6" t="s">
        <v>72</v>
      </c>
      <c r="D19" s="6" t="s">
        <v>64</v>
      </c>
      <c r="E19" s="6" t="s">
        <v>20</v>
      </c>
      <c r="F19" s="6" t="s">
        <v>21</v>
      </c>
      <c r="G19" s="6" t="s">
        <v>20</v>
      </c>
      <c r="H19" s="6" t="s">
        <v>22</v>
      </c>
      <c r="I19" s="6" t="s">
        <v>21</v>
      </c>
      <c r="J19" s="7">
        <f>J20</f>
        <v>668623.76</v>
      </c>
    </row>
    <row r="20" spans="1:10" s="3" customFormat="1" ht="36">
      <c r="A20" s="13" t="s">
        <v>80</v>
      </c>
      <c r="B20" s="6" t="s">
        <v>21</v>
      </c>
      <c r="C20" s="6" t="s">
        <v>72</v>
      </c>
      <c r="D20" s="6" t="s">
        <v>64</v>
      </c>
      <c r="E20" s="6" t="s">
        <v>23</v>
      </c>
      <c r="F20" s="6" t="s">
        <v>21</v>
      </c>
      <c r="G20" s="6" t="s">
        <v>74</v>
      </c>
      <c r="H20" s="6" t="s">
        <v>22</v>
      </c>
      <c r="I20" s="6" t="s">
        <v>75</v>
      </c>
      <c r="J20" s="7">
        <f>J21+J23+J26+J27</f>
        <v>668623.76</v>
      </c>
    </row>
    <row r="21" spans="1:10" s="3" customFormat="1" ht="72">
      <c r="A21" s="13" t="s">
        <v>84</v>
      </c>
      <c r="B21" s="6" t="s">
        <v>21</v>
      </c>
      <c r="C21" s="6" t="s">
        <v>72</v>
      </c>
      <c r="D21" s="6" t="s">
        <v>64</v>
      </c>
      <c r="E21" s="6" t="s">
        <v>23</v>
      </c>
      <c r="F21" s="6" t="s">
        <v>43</v>
      </c>
      <c r="G21" s="6" t="s">
        <v>74</v>
      </c>
      <c r="H21" s="6" t="s">
        <v>22</v>
      </c>
      <c r="I21" s="6" t="s">
        <v>75</v>
      </c>
      <c r="J21" s="7">
        <f>J22</f>
        <v>345434.81</v>
      </c>
    </row>
    <row r="22" spans="1:10" s="3" customFormat="1" ht="108">
      <c r="A22" s="13" t="s">
        <v>204</v>
      </c>
      <c r="B22" s="6" t="s">
        <v>21</v>
      </c>
      <c r="C22" s="6" t="s">
        <v>72</v>
      </c>
      <c r="D22" s="6" t="s">
        <v>64</v>
      </c>
      <c r="E22" s="6" t="s">
        <v>23</v>
      </c>
      <c r="F22" s="6" t="s">
        <v>85</v>
      </c>
      <c r="G22" s="6" t="s">
        <v>74</v>
      </c>
      <c r="H22" s="6" t="s">
        <v>22</v>
      </c>
      <c r="I22" s="6" t="s">
        <v>75</v>
      </c>
      <c r="J22" s="7">
        <v>345434.81</v>
      </c>
    </row>
    <row r="23" spans="1:10" s="3" customFormat="1" ht="90">
      <c r="A23" s="13" t="s">
        <v>86</v>
      </c>
      <c r="B23" s="6" t="s">
        <v>21</v>
      </c>
      <c r="C23" s="6" t="s">
        <v>72</v>
      </c>
      <c r="D23" s="6" t="s">
        <v>64</v>
      </c>
      <c r="E23" s="6" t="s">
        <v>23</v>
      </c>
      <c r="F23" s="6" t="s">
        <v>54</v>
      </c>
      <c r="G23" s="6" t="s">
        <v>74</v>
      </c>
      <c r="H23" s="6" t="s">
        <v>22</v>
      </c>
      <c r="I23" s="6" t="s">
        <v>75</v>
      </c>
      <c r="J23" s="7">
        <f>J24</f>
        <v>1995.93</v>
      </c>
    </row>
    <row r="24" spans="1:10" s="3" customFormat="1" ht="126">
      <c r="A24" s="13" t="s">
        <v>203</v>
      </c>
      <c r="B24" s="6" t="s">
        <v>21</v>
      </c>
      <c r="C24" s="6" t="s">
        <v>72</v>
      </c>
      <c r="D24" s="6" t="s">
        <v>64</v>
      </c>
      <c r="E24" s="6" t="s">
        <v>23</v>
      </c>
      <c r="F24" s="6" t="s">
        <v>87</v>
      </c>
      <c r="G24" s="6" t="s">
        <v>74</v>
      </c>
      <c r="H24" s="6" t="s">
        <v>22</v>
      </c>
      <c r="I24" s="6" t="s">
        <v>75</v>
      </c>
      <c r="J24" s="7">
        <v>1995.93</v>
      </c>
    </row>
    <row r="25" spans="1:10" s="3" customFormat="1" ht="72">
      <c r="A25" s="13" t="s">
        <v>88</v>
      </c>
      <c r="B25" s="6" t="s">
        <v>21</v>
      </c>
      <c r="C25" s="6" t="s">
        <v>72</v>
      </c>
      <c r="D25" s="6" t="s">
        <v>64</v>
      </c>
      <c r="E25" s="6" t="s">
        <v>23</v>
      </c>
      <c r="F25" s="6" t="s">
        <v>55</v>
      </c>
      <c r="G25" s="6" t="s">
        <v>74</v>
      </c>
      <c r="H25" s="6" t="s">
        <v>22</v>
      </c>
      <c r="I25" s="6" t="s">
        <v>75</v>
      </c>
      <c r="J25" s="7">
        <f>J26</f>
        <v>358793.08</v>
      </c>
    </row>
    <row r="26" spans="1:10" s="20" customFormat="1" ht="108">
      <c r="A26" s="13" t="s">
        <v>202</v>
      </c>
      <c r="B26" s="6" t="s">
        <v>21</v>
      </c>
      <c r="C26" s="6" t="s">
        <v>72</v>
      </c>
      <c r="D26" s="6" t="s">
        <v>64</v>
      </c>
      <c r="E26" s="6" t="s">
        <v>23</v>
      </c>
      <c r="F26" s="6" t="s">
        <v>89</v>
      </c>
      <c r="G26" s="6" t="s">
        <v>74</v>
      </c>
      <c r="H26" s="6" t="s">
        <v>22</v>
      </c>
      <c r="I26" s="6" t="s">
        <v>75</v>
      </c>
      <c r="J26" s="7">
        <v>358793.08</v>
      </c>
    </row>
    <row r="27" spans="1:10" s="3" customFormat="1" ht="72">
      <c r="A27" s="13" t="s">
        <v>90</v>
      </c>
      <c r="B27" s="6" t="s">
        <v>21</v>
      </c>
      <c r="C27" s="6" t="s">
        <v>72</v>
      </c>
      <c r="D27" s="6" t="s">
        <v>64</v>
      </c>
      <c r="E27" s="6" t="s">
        <v>23</v>
      </c>
      <c r="F27" s="6" t="s">
        <v>56</v>
      </c>
      <c r="G27" s="6" t="s">
        <v>74</v>
      </c>
      <c r="H27" s="6" t="s">
        <v>22</v>
      </c>
      <c r="I27" s="6" t="s">
        <v>75</v>
      </c>
      <c r="J27" s="7">
        <f>J28</f>
        <v>-37600.06</v>
      </c>
    </row>
    <row r="28" spans="1:10" s="20" customFormat="1" ht="108">
      <c r="A28" s="13" t="s">
        <v>201</v>
      </c>
      <c r="B28" s="6" t="s">
        <v>21</v>
      </c>
      <c r="C28" s="6" t="s">
        <v>72</v>
      </c>
      <c r="D28" s="6" t="s">
        <v>64</v>
      </c>
      <c r="E28" s="6" t="s">
        <v>23</v>
      </c>
      <c r="F28" s="6" t="s">
        <v>91</v>
      </c>
      <c r="G28" s="6" t="s">
        <v>74</v>
      </c>
      <c r="H28" s="6" t="s">
        <v>22</v>
      </c>
      <c r="I28" s="6" t="s">
        <v>75</v>
      </c>
      <c r="J28" s="7">
        <v>-37600.06</v>
      </c>
    </row>
    <row r="29" spans="1:10" s="20" customFormat="1" ht="21">
      <c r="A29" s="13" t="s">
        <v>92</v>
      </c>
      <c r="B29" s="6" t="s">
        <v>21</v>
      </c>
      <c r="C29" s="6" t="s">
        <v>72</v>
      </c>
      <c r="D29" s="6" t="s">
        <v>93</v>
      </c>
      <c r="E29" s="6" t="s">
        <v>20</v>
      </c>
      <c r="F29" s="6" t="s">
        <v>21</v>
      </c>
      <c r="G29" s="6" t="s">
        <v>20</v>
      </c>
      <c r="H29" s="6" t="s">
        <v>22</v>
      </c>
      <c r="I29" s="6" t="s">
        <v>21</v>
      </c>
      <c r="J29" s="7">
        <f>J30+J35+J37+J39</f>
        <v>10706399.459999999</v>
      </c>
    </row>
    <row r="30" spans="1:10" s="20" customFormat="1" ht="36">
      <c r="A30" s="13" t="s">
        <v>94</v>
      </c>
      <c r="B30" s="6" t="s">
        <v>21</v>
      </c>
      <c r="C30" s="6" t="s">
        <v>72</v>
      </c>
      <c r="D30" s="6" t="s">
        <v>93</v>
      </c>
      <c r="E30" s="6" t="s">
        <v>74</v>
      </c>
      <c r="F30" s="6" t="s">
        <v>21</v>
      </c>
      <c r="G30" s="6" t="s">
        <v>20</v>
      </c>
      <c r="H30" s="6" t="s">
        <v>22</v>
      </c>
      <c r="I30" s="6" t="s">
        <v>75</v>
      </c>
      <c r="J30" s="7">
        <f>J31+J33</f>
        <v>7803650.1600000001</v>
      </c>
    </row>
    <row r="31" spans="1:10" s="20" customFormat="1" ht="36">
      <c r="A31" s="13" t="s">
        <v>95</v>
      </c>
      <c r="B31" s="6" t="s">
        <v>21</v>
      </c>
      <c r="C31" s="6" t="s">
        <v>72</v>
      </c>
      <c r="D31" s="6" t="s">
        <v>93</v>
      </c>
      <c r="E31" s="6" t="s">
        <v>74</v>
      </c>
      <c r="F31" s="6" t="s">
        <v>11</v>
      </c>
      <c r="G31" s="6" t="s">
        <v>74</v>
      </c>
      <c r="H31" s="6" t="s">
        <v>22</v>
      </c>
      <c r="I31" s="6" t="s">
        <v>75</v>
      </c>
      <c r="J31" s="7">
        <f>J32</f>
        <v>5996203.3600000003</v>
      </c>
    </row>
    <row r="32" spans="1:10" s="20" customFormat="1" ht="36">
      <c r="A32" s="13" t="s">
        <v>95</v>
      </c>
      <c r="B32" s="6" t="s">
        <v>21</v>
      </c>
      <c r="C32" s="6" t="s">
        <v>72</v>
      </c>
      <c r="D32" s="6" t="s">
        <v>93</v>
      </c>
      <c r="E32" s="6" t="s">
        <v>74</v>
      </c>
      <c r="F32" s="6" t="s">
        <v>40</v>
      </c>
      <c r="G32" s="6" t="s">
        <v>74</v>
      </c>
      <c r="H32" s="6" t="s">
        <v>22</v>
      </c>
      <c r="I32" s="6" t="s">
        <v>75</v>
      </c>
      <c r="J32" s="7">
        <v>5996203.3600000003</v>
      </c>
    </row>
    <row r="33" spans="1:10" s="20" customFormat="1" ht="36">
      <c r="A33" s="13" t="s">
        <v>96</v>
      </c>
      <c r="B33" s="6" t="s">
        <v>21</v>
      </c>
      <c r="C33" s="6" t="s">
        <v>72</v>
      </c>
      <c r="D33" s="6" t="s">
        <v>93</v>
      </c>
      <c r="E33" s="6" t="s">
        <v>74</v>
      </c>
      <c r="F33" s="6" t="s">
        <v>67</v>
      </c>
      <c r="G33" s="6" t="s">
        <v>74</v>
      </c>
      <c r="H33" s="6" t="s">
        <v>22</v>
      </c>
      <c r="I33" s="6" t="s">
        <v>75</v>
      </c>
      <c r="J33" s="7">
        <f>J34</f>
        <v>1807446.8</v>
      </c>
    </row>
    <row r="34" spans="1:10" s="20" customFormat="1" ht="72">
      <c r="A34" s="13" t="s">
        <v>97</v>
      </c>
      <c r="B34" s="6" t="s">
        <v>21</v>
      </c>
      <c r="C34" s="6" t="s">
        <v>72</v>
      </c>
      <c r="D34" s="6" t="s">
        <v>93</v>
      </c>
      <c r="E34" s="6" t="s">
        <v>74</v>
      </c>
      <c r="F34" s="6" t="s">
        <v>38</v>
      </c>
      <c r="G34" s="6" t="s">
        <v>74</v>
      </c>
      <c r="H34" s="6" t="s">
        <v>22</v>
      </c>
      <c r="I34" s="6" t="s">
        <v>75</v>
      </c>
      <c r="J34" s="7">
        <v>1807446.8</v>
      </c>
    </row>
    <row r="35" spans="1:10" s="20" customFormat="1" ht="21">
      <c r="A35" s="13" t="s">
        <v>162</v>
      </c>
      <c r="B35" s="6" t="s">
        <v>21</v>
      </c>
      <c r="C35" s="6" t="s">
        <v>72</v>
      </c>
      <c r="D35" s="6" t="s">
        <v>93</v>
      </c>
      <c r="E35" s="6" t="s">
        <v>23</v>
      </c>
      <c r="F35" s="6" t="s">
        <v>21</v>
      </c>
      <c r="G35" s="6" t="s">
        <v>23</v>
      </c>
      <c r="H35" s="6" t="s">
        <v>22</v>
      </c>
      <c r="I35" s="6" t="s">
        <v>75</v>
      </c>
      <c r="J35" s="7">
        <f>J36</f>
        <v>4202.88</v>
      </c>
    </row>
    <row r="36" spans="1:10" s="20" customFormat="1" ht="21">
      <c r="A36" s="13" t="s">
        <v>162</v>
      </c>
      <c r="B36" s="6" t="s">
        <v>21</v>
      </c>
      <c r="C36" s="6" t="s">
        <v>72</v>
      </c>
      <c r="D36" s="6" t="s">
        <v>93</v>
      </c>
      <c r="E36" s="6" t="s">
        <v>23</v>
      </c>
      <c r="F36" s="6" t="s">
        <v>11</v>
      </c>
      <c r="G36" s="6" t="s">
        <v>23</v>
      </c>
      <c r="H36" s="6" t="s">
        <v>22</v>
      </c>
      <c r="I36" s="6" t="s">
        <v>75</v>
      </c>
      <c r="J36" s="7">
        <v>4202.88</v>
      </c>
    </row>
    <row r="37" spans="1:10" s="20" customFormat="1" ht="21">
      <c r="A37" s="13" t="s">
        <v>98</v>
      </c>
      <c r="B37" s="6" t="s">
        <v>21</v>
      </c>
      <c r="C37" s="6" t="s">
        <v>72</v>
      </c>
      <c r="D37" s="6" t="s">
        <v>93</v>
      </c>
      <c r="E37" s="6" t="s">
        <v>64</v>
      </c>
      <c r="F37" s="6" t="s">
        <v>21</v>
      </c>
      <c r="G37" s="6" t="s">
        <v>74</v>
      </c>
      <c r="H37" s="6" t="s">
        <v>22</v>
      </c>
      <c r="I37" s="6" t="s">
        <v>75</v>
      </c>
      <c r="J37" s="7">
        <f>J38</f>
        <v>1674796.4</v>
      </c>
    </row>
    <row r="38" spans="1:10" s="20" customFormat="1" ht="21">
      <c r="A38" s="13" t="s">
        <v>98</v>
      </c>
      <c r="B38" s="6" t="s">
        <v>21</v>
      </c>
      <c r="C38" s="6" t="s">
        <v>72</v>
      </c>
      <c r="D38" s="6" t="s">
        <v>93</v>
      </c>
      <c r="E38" s="6" t="s">
        <v>64</v>
      </c>
      <c r="F38" s="6" t="s">
        <v>11</v>
      </c>
      <c r="G38" s="6" t="s">
        <v>74</v>
      </c>
      <c r="H38" s="6" t="s">
        <v>22</v>
      </c>
      <c r="I38" s="6" t="s">
        <v>75</v>
      </c>
      <c r="J38" s="7">
        <v>1674796.4</v>
      </c>
    </row>
    <row r="39" spans="1:10" s="20" customFormat="1" ht="36">
      <c r="A39" s="13" t="s">
        <v>163</v>
      </c>
      <c r="B39" s="6" t="s">
        <v>21</v>
      </c>
      <c r="C39" s="6" t="s">
        <v>72</v>
      </c>
      <c r="D39" s="6" t="s">
        <v>93</v>
      </c>
      <c r="E39" s="6" t="s">
        <v>66</v>
      </c>
      <c r="F39" s="6" t="s">
        <v>21</v>
      </c>
      <c r="G39" s="6" t="s">
        <v>23</v>
      </c>
      <c r="H39" s="6" t="s">
        <v>22</v>
      </c>
      <c r="I39" s="6" t="s">
        <v>75</v>
      </c>
      <c r="J39" s="7">
        <f>J40</f>
        <v>1223750.02</v>
      </c>
    </row>
    <row r="40" spans="1:10" s="20" customFormat="1" ht="36">
      <c r="A40" s="13" t="s">
        <v>200</v>
      </c>
      <c r="B40" s="6" t="s">
        <v>21</v>
      </c>
      <c r="C40" s="6" t="s">
        <v>72</v>
      </c>
      <c r="D40" s="6" t="s">
        <v>93</v>
      </c>
      <c r="E40" s="6" t="s">
        <v>66</v>
      </c>
      <c r="F40" s="6" t="s">
        <v>67</v>
      </c>
      <c r="G40" s="6" t="s">
        <v>23</v>
      </c>
      <c r="H40" s="6" t="s">
        <v>22</v>
      </c>
      <c r="I40" s="6" t="s">
        <v>75</v>
      </c>
      <c r="J40" s="7">
        <v>1223750.02</v>
      </c>
    </row>
    <row r="41" spans="1:10" s="3" customFormat="1" ht="21">
      <c r="A41" s="13" t="s">
        <v>100</v>
      </c>
      <c r="B41" s="6" t="s">
        <v>21</v>
      </c>
      <c r="C41" s="6" t="s">
        <v>72</v>
      </c>
      <c r="D41" s="6" t="s">
        <v>101</v>
      </c>
      <c r="E41" s="6" t="s">
        <v>20</v>
      </c>
      <c r="F41" s="6" t="s">
        <v>21</v>
      </c>
      <c r="G41" s="6" t="s">
        <v>20</v>
      </c>
      <c r="H41" s="6" t="s">
        <v>22</v>
      </c>
      <c r="I41" s="6" t="s">
        <v>21</v>
      </c>
      <c r="J41" s="7">
        <f>J42+J45</f>
        <v>3699903.64</v>
      </c>
    </row>
    <row r="42" spans="1:10" s="3" customFormat="1" ht="36">
      <c r="A42" s="14" t="s">
        <v>164</v>
      </c>
      <c r="B42" s="6" t="s">
        <v>21</v>
      </c>
      <c r="C42" s="6" t="s">
        <v>72</v>
      </c>
      <c r="D42" s="6" t="s">
        <v>101</v>
      </c>
      <c r="E42" s="6" t="s">
        <v>64</v>
      </c>
      <c r="F42" s="6" t="s">
        <v>21</v>
      </c>
      <c r="G42" s="6" t="s">
        <v>74</v>
      </c>
      <c r="H42" s="6" t="s">
        <v>22</v>
      </c>
      <c r="I42" s="6" t="s">
        <v>75</v>
      </c>
      <c r="J42" s="7">
        <f>J43</f>
        <v>3694903.64</v>
      </c>
    </row>
    <row r="43" spans="1:10" s="3" customFormat="1" ht="72">
      <c r="A43" s="14" t="s">
        <v>242</v>
      </c>
      <c r="B43" s="6" t="s">
        <v>21</v>
      </c>
      <c r="C43" s="6" t="s">
        <v>72</v>
      </c>
      <c r="D43" s="6" t="s">
        <v>101</v>
      </c>
      <c r="E43" s="6" t="s">
        <v>64</v>
      </c>
      <c r="F43" s="6" t="s">
        <v>11</v>
      </c>
      <c r="G43" s="6" t="s">
        <v>74</v>
      </c>
      <c r="H43" s="6" t="s">
        <v>22</v>
      </c>
      <c r="I43" s="6" t="s">
        <v>75</v>
      </c>
      <c r="J43" s="7">
        <v>3694903.64</v>
      </c>
    </row>
    <row r="44" spans="1:10" s="20" customFormat="1" ht="36">
      <c r="A44" s="14" t="s">
        <v>236</v>
      </c>
      <c r="B44" s="8" t="s">
        <v>21</v>
      </c>
      <c r="C44" s="8" t="s">
        <v>72</v>
      </c>
      <c r="D44" s="8" t="s">
        <v>101</v>
      </c>
      <c r="E44" s="8" t="s">
        <v>68</v>
      </c>
      <c r="F44" s="8" t="s">
        <v>21</v>
      </c>
      <c r="G44" s="8" t="s">
        <v>74</v>
      </c>
      <c r="H44" s="8" t="s">
        <v>22</v>
      </c>
      <c r="I44" s="8" t="s">
        <v>75</v>
      </c>
      <c r="J44" s="7">
        <f>J45</f>
        <v>5000</v>
      </c>
    </row>
    <row r="45" spans="1:10" s="20" customFormat="1" ht="36">
      <c r="A45" s="14" t="s">
        <v>235</v>
      </c>
      <c r="B45" s="8" t="s">
        <v>21</v>
      </c>
      <c r="C45" s="8" t="s">
        <v>72</v>
      </c>
      <c r="D45" s="8" t="s">
        <v>101</v>
      </c>
      <c r="E45" s="8" t="s">
        <v>68</v>
      </c>
      <c r="F45" s="8" t="s">
        <v>33</v>
      </c>
      <c r="G45" s="8" t="s">
        <v>74</v>
      </c>
      <c r="H45" s="8" t="s">
        <v>22</v>
      </c>
      <c r="I45" s="8" t="s">
        <v>75</v>
      </c>
      <c r="J45" s="7">
        <v>5000</v>
      </c>
    </row>
    <row r="46" spans="1:10" s="20" customFormat="1" ht="36">
      <c r="A46" s="13" t="s">
        <v>105</v>
      </c>
      <c r="B46" s="6" t="s">
        <v>21</v>
      </c>
      <c r="C46" s="6" t="s">
        <v>72</v>
      </c>
      <c r="D46" s="6" t="s">
        <v>104</v>
      </c>
      <c r="E46" s="6" t="s">
        <v>20</v>
      </c>
      <c r="F46" s="6" t="s">
        <v>21</v>
      </c>
      <c r="G46" s="6" t="s">
        <v>20</v>
      </c>
      <c r="H46" s="6" t="s">
        <v>22</v>
      </c>
      <c r="I46" s="6" t="s">
        <v>21</v>
      </c>
      <c r="J46" s="7">
        <f>J47</f>
        <v>8427154.5800000001</v>
      </c>
    </row>
    <row r="47" spans="1:10" s="20" customFormat="1" ht="90">
      <c r="A47" s="13" t="s">
        <v>106</v>
      </c>
      <c r="B47" s="6" t="s">
        <v>21</v>
      </c>
      <c r="C47" s="6" t="s">
        <v>72</v>
      </c>
      <c r="D47" s="6" t="s">
        <v>104</v>
      </c>
      <c r="E47" s="6" t="s">
        <v>93</v>
      </c>
      <c r="F47" s="6" t="s">
        <v>21</v>
      </c>
      <c r="G47" s="6" t="s">
        <v>20</v>
      </c>
      <c r="H47" s="6" t="s">
        <v>22</v>
      </c>
      <c r="I47" s="6" t="s">
        <v>53</v>
      </c>
      <c r="J47" s="7">
        <f>J48+J51+J53</f>
        <v>8427154.5800000001</v>
      </c>
    </row>
    <row r="48" spans="1:10" s="20" customFormat="1" ht="72">
      <c r="A48" s="13" t="s">
        <v>166</v>
      </c>
      <c r="B48" s="8" t="s">
        <v>21</v>
      </c>
      <c r="C48" s="8" t="s">
        <v>72</v>
      </c>
      <c r="D48" s="8" t="s">
        <v>104</v>
      </c>
      <c r="E48" s="8" t="s">
        <v>93</v>
      </c>
      <c r="F48" s="8" t="s">
        <v>11</v>
      </c>
      <c r="G48" s="8" t="s">
        <v>20</v>
      </c>
      <c r="H48" s="8" t="s">
        <v>22</v>
      </c>
      <c r="I48" s="8" t="s">
        <v>53</v>
      </c>
      <c r="J48" s="7">
        <v>752804.14</v>
      </c>
    </row>
    <row r="49" spans="1:10" s="20" customFormat="1" ht="90">
      <c r="A49" s="13" t="s">
        <v>165</v>
      </c>
      <c r="B49" s="8" t="s">
        <v>21</v>
      </c>
      <c r="C49" s="8" t="s">
        <v>72</v>
      </c>
      <c r="D49" s="8" t="s">
        <v>104</v>
      </c>
      <c r="E49" s="8" t="s">
        <v>93</v>
      </c>
      <c r="F49" s="8" t="s">
        <v>44</v>
      </c>
      <c r="G49" s="8" t="s">
        <v>93</v>
      </c>
      <c r="H49" s="8" t="s">
        <v>22</v>
      </c>
      <c r="I49" s="8" t="s">
        <v>53</v>
      </c>
      <c r="J49" s="7">
        <v>665971.49</v>
      </c>
    </row>
    <row r="50" spans="1:10" s="20" customFormat="1" ht="72">
      <c r="A50" s="13" t="s">
        <v>167</v>
      </c>
      <c r="B50" s="8" t="s">
        <v>21</v>
      </c>
      <c r="C50" s="8" t="s">
        <v>72</v>
      </c>
      <c r="D50" s="8" t="s">
        <v>104</v>
      </c>
      <c r="E50" s="8" t="s">
        <v>93</v>
      </c>
      <c r="F50" s="8" t="s">
        <v>44</v>
      </c>
      <c r="G50" s="8" t="s">
        <v>118</v>
      </c>
      <c r="H50" s="8" t="s">
        <v>22</v>
      </c>
      <c r="I50" s="8" t="s">
        <v>53</v>
      </c>
      <c r="J50" s="7">
        <v>86832.65</v>
      </c>
    </row>
    <row r="51" spans="1:10" s="20" customFormat="1" ht="72">
      <c r="A51" s="13" t="s">
        <v>107</v>
      </c>
      <c r="B51" s="8" t="s">
        <v>21</v>
      </c>
      <c r="C51" s="8" t="s">
        <v>72</v>
      </c>
      <c r="D51" s="8" t="s">
        <v>104</v>
      </c>
      <c r="E51" s="8" t="s">
        <v>93</v>
      </c>
      <c r="F51" s="8" t="s">
        <v>67</v>
      </c>
      <c r="G51" s="8" t="s">
        <v>20</v>
      </c>
      <c r="H51" s="8" t="s">
        <v>22</v>
      </c>
      <c r="I51" s="8" t="s">
        <v>53</v>
      </c>
      <c r="J51" s="7">
        <f>J52</f>
        <v>6737079.3700000001</v>
      </c>
    </row>
    <row r="52" spans="1:10" s="20" customFormat="1" ht="72">
      <c r="A52" s="13" t="s">
        <v>169</v>
      </c>
      <c r="B52" s="8" t="s">
        <v>21</v>
      </c>
      <c r="C52" s="8" t="s">
        <v>72</v>
      </c>
      <c r="D52" s="8" t="s">
        <v>104</v>
      </c>
      <c r="E52" s="8" t="s">
        <v>93</v>
      </c>
      <c r="F52" s="8" t="s">
        <v>168</v>
      </c>
      <c r="G52" s="8" t="s">
        <v>93</v>
      </c>
      <c r="H52" s="8" t="s">
        <v>22</v>
      </c>
      <c r="I52" s="8" t="s">
        <v>53</v>
      </c>
      <c r="J52" s="7">
        <v>6737079.3700000001</v>
      </c>
    </row>
    <row r="53" spans="1:10" s="20" customFormat="1" ht="36">
      <c r="A53" s="13" t="s">
        <v>108</v>
      </c>
      <c r="B53" s="8" t="s">
        <v>21</v>
      </c>
      <c r="C53" s="8" t="s">
        <v>72</v>
      </c>
      <c r="D53" s="8" t="s">
        <v>104</v>
      </c>
      <c r="E53" s="8" t="s">
        <v>93</v>
      </c>
      <c r="F53" s="8" t="s">
        <v>109</v>
      </c>
      <c r="G53" s="8" t="s">
        <v>20</v>
      </c>
      <c r="H53" s="8" t="s">
        <v>22</v>
      </c>
      <c r="I53" s="8" t="s">
        <v>53</v>
      </c>
      <c r="J53" s="7">
        <f>J54</f>
        <v>937271.07</v>
      </c>
    </row>
    <row r="54" spans="1:10" s="20" customFormat="1" ht="36">
      <c r="A54" s="13" t="s">
        <v>171</v>
      </c>
      <c r="B54" s="8" t="s">
        <v>21</v>
      </c>
      <c r="C54" s="8" t="s">
        <v>72</v>
      </c>
      <c r="D54" s="8" t="s">
        <v>104</v>
      </c>
      <c r="E54" s="8" t="s">
        <v>93</v>
      </c>
      <c r="F54" s="8" t="s">
        <v>170</v>
      </c>
      <c r="G54" s="8" t="s">
        <v>93</v>
      </c>
      <c r="H54" s="8" t="s">
        <v>22</v>
      </c>
      <c r="I54" s="8" t="s">
        <v>53</v>
      </c>
      <c r="J54" s="7">
        <v>937271.07</v>
      </c>
    </row>
    <row r="55" spans="1:10" s="20" customFormat="1" ht="21">
      <c r="A55" s="13" t="s">
        <v>110</v>
      </c>
      <c r="B55" s="8" t="s">
        <v>21</v>
      </c>
      <c r="C55" s="8" t="s">
        <v>72</v>
      </c>
      <c r="D55" s="8" t="s">
        <v>111</v>
      </c>
      <c r="E55" s="8" t="s">
        <v>20</v>
      </c>
      <c r="F55" s="8" t="s">
        <v>21</v>
      </c>
      <c r="G55" s="8" t="s">
        <v>20</v>
      </c>
      <c r="H55" s="8" t="s">
        <v>22</v>
      </c>
      <c r="I55" s="8" t="s">
        <v>21</v>
      </c>
      <c r="J55" s="7">
        <f>J56</f>
        <v>40236.520000000004</v>
      </c>
    </row>
    <row r="56" spans="1:10" s="20" customFormat="1" ht="21">
      <c r="A56" s="13" t="s">
        <v>112</v>
      </c>
      <c r="B56" s="8" t="s">
        <v>21</v>
      </c>
      <c r="C56" s="8" t="s">
        <v>72</v>
      </c>
      <c r="D56" s="8" t="s">
        <v>111</v>
      </c>
      <c r="E56" s="8" t="s">
        <v>74</v>
      </c>
      <c r="F56" s="8" t="s">
        <v>21</v>
      </c>
      <c r="G56" s="8" t="s">
        <v>74</v>
      </c>
      <c r="H56" s="8" t="s">
        <v>22</v>
      </c>
      <c r="I56" s="8" t="s">
        <v>53</v>
      </c>
      <c r="J56" s="7">
        <f>J57+J58</f>
        <v>40236.520000000004</v>
      </c>
    </row>
    <row r="57" spans="1:10" s="20" customFormat="1" ht="36">
      <c r="A57" s="13" t="s">
        <v>113</v>
      </c>
      <c r="B57" s="8" t="s">
        <v>21</v>
      </c>
      <c r="C57" s="8" t="s">
        <v>72</v>
      </c>
      <c r="D57" s="8" t="s">
        <v>111</v>
      </c>
      <c r="E57" s="8" t="s">
        <v>74</v>
      </c>
      <c r="F57" s="8" t="s">
        <v>11</v>
      </c>
      <c r="G57" s="8" t="s">
        <v>74</v>
      </c>
      <c r="H57" s="8" t="s">
        <v>22</v>
      </c>
      <c r="I57" s="8" t="s">
        <v>53</v>
      </c>
      <c r="J57" s="7">
        <v>26322.58</v>
      </c>
    </row>
    <row r="58" spans="1:10" s="3" customFormat="1" ht="21">
      <c r="A58" s="13" t="s">
        <v>114</v>
      </c>
      <c r="B58" s="8" t="s">
        <v>21</v>
      </c>
      <c r="C58" s="8" t="s">
        <v>72</v>
      </c>
      <c r="D58" s="8" t="s">
        <v>111</v>
      </c>
      <c r="E58" s="8" t="s">
        <v>74</v>
      </c>
      <c r="F58" s="8" t="s">
        <v>65</v>
      </c>
      <c r="G58" s="8" t="s">
        <v>74</v>
      </c>
      <c r="H58" s="8" t="s">
        <v>22</v>
      </c>
      <c r="I58" s="8" t="s">
        <v>53</v>
      </c>
      <c r="J58" s="7">
        <f>J59</f>
        <v>13913.94</v>
      </c>
    </row>
    <row r="59" spans="1:10" s="3" customFormat="1" ht="21">
      <c r="A59" s="13" t="s">
        <v>115</v>
      </c>
      <c r="B59" s="8" t="s">
        <v>21</v>
      </c>
      <c r="C59" s="8" t="s">
        <v>72</v>
      </c>
      <c r="D59" s="8" t="s">
        <v>111</v>
      </c>
      <c r="E59" s="8" t="s">
        <v>74</v>
      </c>
      <c r="F59" s="8" t="s">
        <v>116</v>
      </c>
      <c r="G59" s="8" t="s">
        <v>74</v>
      </c>
      <c r="H59" s="8" t="s">
        <v>22</v>
      </c>
      <c r="I59" s="8" t="s">
        <v>53</v>
      </c>
      <c r="J59" s="7">
        <v>13913.94</v>
      </c>
    </row>
    <row r="60" spans="1:10" s="20" customFormat="1" ht="21">
      <c r="A60" s="13" t="s">
        <v>117</v>
      </c>
      <c r="B60" s="6" t="s">
        <v>21</v>
      </c>
      <c r="C60" s="6" t="s">
        <v>72</v>
      </c>
      <c r="D60" s="6" t="s">
        <v>118</v>
      </c>
      <c r="E60" s="6" t="s">
        <v>20</v>
      </c>
      <c r="F60" s="6" t="s">
        <v>21</v>
      </c>
      <c r="G60" s="6" t="s">
        <v>20</v>
      </c>
      <c r="H60" s="6" t="s">
        <v>22</v>
      </c>
      <c r="I60" s="6" t="s">
        <v>21</v>
      </c>
      <c r="J60" s="7">
        <f>J61+J64</f>
        <v>295819.92</v>
      </c>
    </row>
    <row r="61" spans="1:10" s="20" customFormat="1" ht="21">
      <c r="A61" s="13" t="s">
        <v>119</v>
      </c>
      <c r="B61" s="6" t="s">
        <v>21</v>
      </c>
      <c r="C61" s="6" t="s">
        <v>72</v>
      </c>
      <c r="D61" s="6" t="s">
        <v>118</v>
      </c>
      <c r="E61" s="6" t="s">
        <v>74</v>
      </c>
      <c r="F61" s="6" t="s">
        <v>21</v>
      </c>
      <c r="G61" s="6" t="s">
        <v>20</v>
      </c>
      <c r="H61" s="6" t="s">
        <v>22</v>
      </c>
      <c r="I61" s="6" t="s">
        <v>103</v>
      </c>
      <c r="J61" s="7">
        <f>J62</f>
        <v>214580</v>
      </c>
    </row>
    <row r="62" spans="1:10" s="20" customFormat="1" ht="21">
      <c r="A62" s="13" t="s">
        <v>120</v>
      </c>
      <c r="B62" s="6" t="s">
        <v>21</v>
      </c>
      <c r="C62" s="6" t="s">
        <v>72</v>
      </c>
      <c r="D62" s="6" t="s">
        <v>118</v>
      </c>
      <c r="E62" s="6" t="s">
        <v>74</v>
      </c>
      <c r="F62" s="6" t="s">
        <v>121</v>
      </c>
      <c r="G62" s="6" t="s">
        <v>20</v>
      </c>
      <c r="H62" s="6" t="s">
        <v>22</v>
      </c>
      <c r="I62" s="6" t="s">
        <v>103</v>
      </c>
      <c r="J62" s="7">
        <f>J63</f>
        <v>214580</v>
      </c>
    </row>
    <row r="63" spans="1:10" s="20" customFormat="1" ht="36">
      <c r="A63" s="13" t="s">
        <v>172</v>
      </c>
      <c r="B63" s="6" t="s">
        <v>21</v>
      </c>
      <c r="C63" s="6" t="s">
        <v>72</v>
      </c>
      <c r="D63" s="6" t="s">
        <v>118</v>
      </c>
      <c r="E63" s="6" t="s">
        <v>74</v>
      </c>
      <c r="F63" s="6">
        <v>995</v>
      </c>
      <c r="G63" s="8" t="s">
        <v>93</v>
      </c>
      <c r="H63" s="6" t="s">
        <v>22</v>
      </c>
      <c r="I63" s="6" t="s">
        <v>103</v>
      </c>
      <c r="J63" s="7">
        <v>214580</v>
      </c>
    </row>
    <row r="64" spans="1:10" s="20" customFormat="1" ht="21">
      <c r="A64" s="13" t="s">
        <v>122</v>
      </c>
      <c r="B64" s="6" t="s">
        <v>21</v>
      </c>
      <c r="C64" s="6" t="s">
        <v>72</v>
      </c>
      <c r="D64" s="6" t="s">
        <v>118</v>
      </c>
      <c r="E64" s="6" t="s">
        <v>23</v>
      </c>
      <c r="F64" s="6" t="s">
        <v>21</v>
      </c>
      <c r="G64" s="6" t="s">
        <v>20</v>
      </c>
      <c r="H64" s="6" t="s">
        <v>22</v>
      </c>
      <c r="I64" s="6" t="s">
        <v>103</v>
      </c>
      <c r="J64" s="7">
        <f>J65</f>
        <v>81239.92</v>
      </c>
    </row>
    <row r="65" spans="1:10" s="20" customFormat="1" ht="21">
      <c r="A65" s="13" t="s">
        <v>124</v>
      </c>
      <c r="B65" s="6" t="s">
        <v>21</v>
      </c>
      <c r="C65" s="6" t="s">
        <v>72</v>
      </c>
      <c r="D65" s="6" t="s">
        <v>118</v>
      </c>
      <c r="E65" s="6" t="s">
        <v>23</v>
      </c>
      <c r="F65" s="6" t="s">
        <v>121</v>
      </c>
      <c r="G65" s="6" t="s">
        <v>20</v>
      </c>
      <c r="H65" s="6" t="s">
        <v>22</v>
      </c>
      <c r="I65" s="6" t="s">
        <v>103</v>
      </c>
      <c r="J65" s="7">
        <f>J66</f>
        <v>81239.92</v>
      </c>
    </row>
    <row r="66" spans="1:10" s="20" customFormat="1" ht="21">
      <c r="A66" s="13" t="s">
        <v>234</v>
      </c>
      <c r="B66" s="6" t="s">
        <v>21</v>
      </c>
      <c r="C66" s="6" t="s">
        <v>72</v>
      </c>
      <c r="D66" s="6" t="s">
        <v>118</v>
      </c>
      <c r="E66" s="6" t="s">
        <v>23</v>
      </c>
      <c r="F66" s="6">
        <v>995</v>
      </c>
      <c r="G66" s="8" t="s">
        <v>93</v>
      </c>
      <c r="H66" s="6" t="s">
        <v>22</v>
      </c>
      <c r="I66" s="6" t="s">
        <v>103</v>
      </c>
      <c r="J66" s="7">
        <v>81239.92</v>
      </c>
    </row>
    <row r="67" spans="1:10" s="3" customFormat="1" ht="21">
      <c r="A67" s="13" t="s">
        <v>125</v>
      </c>
      <c r="B67" s="6" t="s">
        <v>21</v>
      </c>
      <c r="C67" s="6" t="s">
        <v>72</v>
      </c>
      <c r="D67" s="6" t="s">
        <v>126</v>
      </c>
      <c r="E67" s="6" t="s">
        <v>20</v>
      </c>
      <c r="F67" s="6" t="s">
        <v>21</v>
      </c>
      <c r="G67" s="6" t="s">
        <v>20</v>
      </c>
      <c r="H67" s="6" t="s">
        <v>22</v>
      </c>
      <c r="I67" s="6" t="s">
        <v>21</v>
      </c>
      <c r="J67" s="7">
        <f>J68</f>
        <v>84245.3</v>
      </c>
    </row>
    <row r="68" spans="1:10" s="3" customFormat="1" ht="36">
      <c r="A68" s="13" t="s">
        <v>127</v>
      </c>
      <c r="B68" s="6" t="s">
        <v>21</v>
      </c>
      <c r="C68" s="6" t="s">
        <v>72</v>
      </c>
      <c r="D68" s="6" t="s">
        <v>126</v>
      </c>
      <c r="E68" s="6" t="s">
        <v>99</v>
      </c>
      <c r="F68" s="6" t="s">
        <v>21</v>
      </c>
      <c r="G68" s="6" t="s">
        <v>20</v>
      </c>
      <c r="H68" s="6" t="s">
        <v>22</v>
      </c>
      <c r="I68" s="6" t="s">
        <v>57</v>
      </c>
      <c r="J68" s="7">
        <f>J69</f>
        <v>84245.3</v>
      </c>
    </row>
    <row r="69" spans="1:10" s="3" customFormat="1" ht="36">
      <c r="A69" s="13" t="s">
        <v>175</v>
      </c>
      <c r="B69" s="6" t="s">
        <v>21</v>
      </c>
      <c r="C69" s="6" t="s">
        <v>72</v>
      </c>
      <c r="D69" s="6" t="s">
        <v>126</v>
      </c>
      <c r="E69" s="6" t="s">
        <v>99</v>
      </c>
      <c r="F69" s="8" t="s">
        <v>11</v>
      </c>
      <c r="G69" s="6" t="s">
        <v>20</v>
      </c>
      <c r="H69" s="6" t="s">
        <v>22</v>
      </c>
      <c r="I69" s="6" t="s">
        <v>57</v>
      </c>
      <c r="J69" s="7">
        <f>J70+J71</f>
        <v>84245.3</v>
      </c>
    </row>
    <row r="70" spans="1:10" s="20" customFormat="1" ht="54">
      <c r="A70" s="13" t="s">
        <v>174</v>
      </c>
      <c r="B70" s="6" t="s">
        <v>21</v>
      </c>
      <c r="C70" s="6" t="s">
        <v>72</v>
      </c>
      <c r="D70" s="6" t="s">
        <v>126</v>
      </c>
      <c r="E70" s="6" t="s">
        <v>99</v>
      </c>
      <c r="F70" s="8" t="s">
        <v>44</v>
      </c>
      <c r="G70" s="8" t="s">
        <v>93</v>
      </c>
      <c r="H70" s="6" t="s">
        <v>22</v>
      </c>
      <c r="I70" s="6" t="s">
        <v>57</v>
      </c>
      <c r="J70" s="7">
        <v>32016.77</v>
      </c>
    </row>
    <row r="71" spans="1:10" s="3" customFormat="1" ht="54">
      <c r="A71" s="13" t="s">
        <v>173</v>
      </c>
      <c r="B71" s="6" t="s">
        <v>21</v>
      </c>
      <c r="C71" s="6" t="s">
        <v>72</v>
      </c>
      <c r="D71" s="6" t="s">
        <v>126</v>
      </c>
      <c r="E71" s="6" t="s">
        <v>99</v>
      </c>
      <c r="F71" s="8" t="s">
        <v>44</v>
      </c>
      <c r="G71" s="6">
        <v>13</v>
      </c>
      <c r="H71" s="6" t="s">
        <v>22</v>
      </c>
      <c r="I71" s="6" t="s">
        <v>57</v>
      </c>
      <c r="J71" s="7">
        <v>52228.53</v>
      </c>
    </row>
    <row r="72" spans="1:10" s="3" customFormat="1" ht="21">
      <c r="A72" s="13" t="s">
        <v>128</v>
      </c>
      <c r="B72" s="6" t="s">
        <v>21</v>
      </c>
      <c r="C72" s="6" t="s">
        <v>72</v>
      </c>
      <c r="D72" s="6" t="s">
        <v>129</v>
      </c>
      <c r="E72" s="6" t="s">
        <v>20</v>
      </c>
      <c r="F72" s="6" t="s">
        <v>21</v>
      </c>
      <c r="G72" s="6" t="s">
        <v>20</v>
      </c>
      <c r="H72" s="6" t="s">
        <v>22</v>
      </c>
      <c r="I72" s="6" t="s">
        <v>21</v>
      </c>
      <c r="J72" s="7">
        <f>J73+J97+J101+J99</f>
        <v>1478996.21</v>
      </c>
    </row>
    <row r="73" spans="1:10" s="3" customFormat="1" ht="36">
      <c r="A73" s="13" t="s">
        <v>130</v>
      </c>
      <c r="B73" s="6" t="s">
        <v>21</v>
      </c>
      <c r="C73" s="6" t="s">
        <v>72</v>
      </c>
      <c r="D73" s="6" t="s">
        <v>129</v>
      </c>
      <c r="E73" s="6" t="s">
        <v>74</v>
      </c>
      <c r="F73" s="6" t="s">
        <v>21</v>
      </c>
      <c r="G73" s="6" t="s">
        <v>74</v>
      </c>
      <c r="H73" s="6" t="s">
        <v>22</v>
      </c>
      <c r="I73" s="6" t="s">
        <v>81</v>
      </c>
      <c r="J73" s="7">
        <f>J74+J76+J78+J82+J84+J86+J88+J90+J92+J94+J80</f>
        <v>1584319.9</v>
      </c>
    </row>
    <row r="74" spans="1:10" s="20" customFormat="1" ht="54">
      <c r="A74" s="13" t="s">
        <v>131</v>
      </c>
      <c r="B74" s="6" t="s">
        <v>21</v>
      </c>
      <c r="C74" s="6" t="s">
        <v>72</v>
      </c>
      <c r="D74" s="6" t="s">
        <v>129</v>
      </c>
      <c r="E74" s="6" t="s">
        <v>74</v>
      </c>
      <c r="F74" s="6" t="s">
        <v>78</v>
      </c>
      <c r="G74" s="6" t="s">
        <v>74</v>
      </c>
      <c r="H74" s="6" t="s">
        <v>22</v>
      </c>
      <c r="I74" s="6" t="s">
        <v>81</v>
      </c>
      <c r="J74" s="7">
        <f>J75</f>
        <v>47932.32</v>
      </c>
    </row>
    <row r="75" spans="1:10" s="20" customFormat="1" ht="72">
      <c r="A75" s="13" t="s">
        <v>132</v>
      </c>
      <c r="B75" s="6" t="s">
        <v>21</v>
      </c>
      <c r="C75" s="6" t="s">
        <v>72</v>
      </c>
      <c r="D75" s="6" t="s">
        <v>129</v>
      </c>
      <c r="E75" s="6" t="s">
        <v>74</v>
      </c>
      <c r="F75" s="6" t="s">
        <v>133</v>
      </c>
      <c r="G75" s="6" t="s">
        <v>74</v>
      </c>
      <c r="H75" s="6" t="s">
        <v>22</v>
      </c>
      <c r="I75" s="6" t="s">
        <v>81</v>
      </c>
      <c r="J75" s="7">
        <v>47932.32</v>
      </c>
    </row>
    <row r="76" spans="1:10" s="20" customFormat="1" ht="72">
      <c r="A76" s="13" t="s">
        <v>134</v>
      </c>
      <c r="B76" s="6" t="s">
        <v>21</v>
      </c>
      <c r="C76" s="6" t="s">
        <v>72</v>
      </c>
      <c r="D76" s="6" t="s">
        <v>129</v>
      </c>
      <c r="E76" s="6" t="s">
        <v>74</v>
      </c>
      <c r="F76" s="6" t="s">
        <v>123</v>
      </c>
      <c r="G76" s="6" t="s">
        <v>74</v>
      </c>
      <c r="H76" s="6" t="s">
        <v>22</v>
      </c>
      <c r="I76" s="6" t="s">
        <v>81</v>
      </c>
      <c r="J76" s="7">
        <f>J77</f>
        <v>58500</v>
      </c>
    </row>
    <row r="77" spans="1:10" s="20" customFormat="1" ht="108">
      <c r="A77" s="13" t="s">
        <v>135</v>
      </c>
      <c r="B77" s="6" t="s">
        <v>21</v>
      </c>
      <c r="C77" s="6" t="s">
        <v>72</v>
      </c>
      <c r="D77" s="6" t="s">
        <v>129</v>
      </c>
      <c r="E77" s="6" t="s">
        <v>74</v>
      </c>
      <c r="F77" s="6" t="s">
        <v>136</v>
      </c>
      <c r="G77" s="6" t="s">
        <v>74</v>
      </c>
      <c r="H77" s="6" t="s">
        <v>22</v>
      </c>
      <c r="I77" s="6" t="s">
        <v>81</v>
      </c>
      <c r="J77" s="7">
        <v>58500</v>
      </c>
    </row>
    <row r="78" spans="1:10" s="20" customFormat="1" ht="54">
      <c r="A78" s="13" t="s">
        <v>137</v>
      </c>
      <c r="B78" s="6" t="s">
        <v>21</v>
      </c>
      <c r="C78" s="6" t="s">
        <v>72</v>
      </c>
      <c r="D78" s="6" t="s">
        <v>129</v>
      </c>
      <c r="E78" s="6" t="s">
        <v>74</v>
      </c>
      <c r="F78" s="6" t="s">
        <v>109</v>
      </c>
      <c r="G78" s="6" t="s">
        <v>74</v>
      </c>
      <c r="H78" s="6" t="s">
        <v>22</v>
      </c>
      <c r="I78" s="6" t="s">
        <v>81</v>
      </c>
      <c r="J78" s="7">
        <f>J79</f>
        <v>42061.22</v>
      </c>
    </row>
    <row r="79" spans="1:10" s="20" customFormat="1" ht="72">
      <c r="A79" s="13" t="s">
        <v>138</v>
      </c>
      <c r="B79" s="6" t="s">
        <v>21</v>
      </c>
      <c r="C79" s="6" t="s">
        <v>72</v>
      </c>
      <c r="D79" s="6" t="s">
        <v>129</v>
      </c>
      <c r="E79" s="6" t="s">
        <v>74</v>
      </c>
      <c r="F79" s="6" t="s">
        <v>139</v>
      </c>
      <c r="G79" s="6" t="s">
        <v>74</v>
      </c>
      <c r="H79" s="6" t="s">
        <v>22</v>
      </c>
      <c r="I79" s="6" t="s">
        <v>81</v>
      </c>
      <c r="J79" s="7">
        <v>42061.22</v>
      </c>
    </row>
    <row r="80" spans="1:10" s="20" customFormat="1" ht="72">
      <c r="A80" s="13" t="s">
        <v>245</v>
      </c>
      <c r="B80" s="8" t="s">
        <v>21</v>
      </c>
      <c r="C80" s="8" t="s">
        <v>72</v>
      </c>
      <c r="D80" s="8" t="s">
        <v>129</v>
      </c>
      <c r="E80" s="8" t="s">
        <v>74</v>
      </c>
      <c r="F80" s="8" t="s">
        <v>102</v>
      </c>
      <c r="G80" s="8" t="s">
        <v>74</v>
      </c>
      <c r="H80" s="8" t="s">
        <v>22</v>
      </c>
      <c r="I80" s="8" t="s">
        <v>81</v>
      </c>
      <c r="J80" s="7">
        <f>J81</f>
        <v>4000</v>
      </c>
    </row>
    <row r="81" spans="1:10" s="20" customFormat="1" ht="90">
      <c r="A81" s="13" t="s">
        <v>244</v>
      </c>
      <c r="B81" s="8" t="s">
        <v>21</v>
      </c>
      <c r="C81" s="8" t="s">
        <v>72</v>
      </c>
      <c r="D81" s="8" t="s">
        <v>129</v>
      </c>
      <c r="E81" s="8" t="s">
        <v>74</v>
      </c>
      <c r="F81" s="8" t="s">
        <v>243</v>
      </c>
      <c r="G81" s="8" t="s">
        <v>74</v>
      </c>
      <c r="H81" s="8" t="s">
        <v>22</v>
      </c>
      <c r="I81" s="8" t="s">
        <v>81</v>
      </c>
      <c r="J81" s="7">
        <v>4000</v>
      </c>
    </row>
    <row r="82" spans="1:10" s="20" customFormat="1" ht="54">
      <c r="A82" s="13" t="s">
        <v>140</v>
      </c>
      <c r="B82" s="6" t="s">
        <v>21</v>
      </c>
      <c r="C82" s="6" t="s">
        <v>72</v>
      </c>
      <c r="D82" s="6" t="s">
        <v>129</v>
      </c>
      <c r="E82" s="6" t="s">
        <v>74</v>
      </c>
      <c r="F82" s="6" t="s">
        <v>141</v>
      </c>
      <c r="G82" s="6" t="s">
        <v>74</v>
      </c>
      <c r="H82" s="6" t="s">
        <v>22</v>
      </c>
      <c r="I82" s="6" t="s">
        <v>81</v>
      </c>
      <c r="J82" s="7">
        <f>J83</f>
        <v>115000</v>
      </c>
    </row>
    <row r="83" spans="1:10" s="20" customFormat="1" ht="90">
      <c r="A83" s="13" t="s">
        <v>142</v>
      </c>
      <c r="B83" s="6" t="s">
        <v>21</v>
      </c>
      <c r="C83" s="6" t="s">
        <v>72</v>
      </c>
      <c r="D83" s="6" t="s">
        <v>129</v>
      </c>
      <c r="E83" s="6" t="s">
        <v>74</v>
      </c>
      <c r="F83" s="6" t="s">
        <v>143</v>
      </c>
      <c r="G83" s="6" t="s">
        <v>74</v>
      </c>
      <c r="H83" s="6" t="s">
        <v>22</v>
      </c>
      <c r="I83" s="6" t="s">
        <v>81</v>
      </c>
      <c r="J83" s="7">
        <v>115000</v>
      </c>
    </row>
    <row r="84" spans="1:10" s="20" customFormat="1" ht="54">
      <c r="A84" s="13" t="s">
        <v>176</v>
      </c>
      <c r="B84" s="6" t="s">
        <v>21</v>
      </c>
      <c r="C84" s="6" t="s">
        <v>72</v>
      </c>
      <c r="D84" s="6" t="s">
        <v>129</v>
      </c>
      <c r="E84" s="6" t="s">
        <v>74</v>
      </c>
      <c r="F84" s="6">
        <v>130</v>
      </c>
      <c r="G84" s="6" t="s">
        <v>74</v>
      </c>
      <c r="H84" s="6" t="s">
        <v>22</v>
      </c>
      <c r="I84" s="6" t="s">
        <v>81</v>
      </c>
      <c r="J84" s="7">
        <f>J85</f>
        <v>3000</v>
      </c>
    </row>
    <row r="85" spans="1:10" s="20" customFormat="1" ht="72">
      <c r="A85" s="13" t="s">
        <v>144</v>
      </c>
      <c r="B85" s="6" t="s">
        <v>21</v>
      </c>
      <c r="C85" s="6" t="s">
        <v>72</v>
      </c>
      <c r="D85" s="6" t="s">
        <v>129</v>
      </c>
      <c r="E85" s="6" t="s">
        <v>74</v>
      </c>
      <c r="F85" s="6" t="s">
        <v>145</v>
      </c>
      <c r="G85" s="6" t="s">
        <v>74</v>
      </c>
      <c r="H85" s="6" t="s">
        <v>22</v>
      </c>
      <c r="I85" s="6" t="s">
        <v>81</v>
      </c>
      <c r="J85" s="7">
        <v>3000</v>
      </c>
    </row>
    <row r="86" spans="1:10" s="20" customFormat="1" ht="72">
      <c r="A86" s="13" t="s">
        <v>146</v>
      </c>
      <c r="B86" s="6" t="s">
        <v>21</v>
      </c>
      <c r="C86" s="6" t="s">
        <v>72</v>
      </c>
      <c r="D86" s="6" t="s">
        <v>129</v>
      </c>
      <c r="E86" s="6" t="s">
        <v>74</v>
      </c>
      <c r="F86" s="6" t="s">
        <v>81</v>
      </c>
      <c r="G86" s="6" t="s">
        <v>74</v>
      </c>
      <c r="H86" s="6" t="s">
        <v>22</v>
      </c>
      <c r="I86" s="6" t="s">
        <v>81</v>
      </c>
      <c r="J86" s="7">
        <f>J87</f>
        <v>90196.26</v>
      </c>
    </row>
    <row r="87" spans="1:10" s="20" customFormat="1" ht="90">
      <c r="A87" s="13" t="s">
        <v>147</v>
      </c>
      <c r="B87" s="6" t="s">
        <v>21</v>
      </c>
      <c r="C87" s="6" t="s">
        <v>72</v>
      </c>
      <c r="D87" s="6" t="s">
        <v>129</v>
      </c>
      <c r="E87" s="6" t="s">
        <v>74</v>
      </c>
      <c r="F87" s="6" t="s">
        <v>82</v>
      </c>
      <c r="G87" s="6" t="s">
        <v>74</v>
      </c>
      <c r="H87" s="6" t="s">
        <v>22</v>
      </c>
      <c r="I87" s="6" t="s">
        <v>81</v>
      </c>
      <c r="J87" s="7">
        <v>90196.26</v>
      </c>
    </row>
    <row r="88" spans="1:10" s="20" customFormat="1" ht="72">
      <c r="A88" s="13" t="s">
        <v>148</v>
      </c>
      <c r="B88" s="6" t="s">
        <v>21</v>
      </c>
      <c r="C88" s="6" t="s">
        <v>72</v>
      </c>
      <c r="D88" s="6" t="s">
        <v>129</v>
      </c>
      <c r="E88" s="6" t="s">
        <v>74</v>
      </c>
      <c r="F88" s="6" t="s">
        <v>33</v>
      </c>
      <c r="G88" s="6" t="s">
        <v>74</v>
      </c>
      <c r="H88" s="6" t="s">
        <v>22</v>
      </c>
      <c r="I88" s="6" t="s">
        <v>81</v>
      </c>
      <c r="J88" s="7">
        <f>J89</f>
        <v>1960</v>
      </c>
    </row>
    <row r="89" spans="1:10" s="20" customFormat="1" ht="108">
      <c r="A89" s="13" t="s">
        <v>149</v>
      </c>
      <c r="B89" s="6" t="s">
        <v>21</v>
      </c>
      <c r="C89" s="6" t="s">
        <v>72</v>
      </c>
      <c r="D89" s="6" t="s">
        <v>129</v>
      </c>
      <c r="E89" s="6" t="s">
        <v>74</v>
      </c>
      <c r="F89" s="6" t="s">
        <v>150</v>
      </c>
      <c r="G89" s="6" t="s">
        <v>74</v>
      </c>
      <c r="H89" s="6" t="s">
        <v>22</v>
      </c>
      <c r="I89" s="6" t="s">
        <v>81</v>
      </c>
      <c r="J89" s="7">
        <v>1960</v>
      </c>
    </row>
    <row r="90" spans="1:10" s="20" customFormat="1" ht="54">
      <c r="A90" s="13" t="s">
        <v>151</v>
      </c>
      <c r="B90" s="6" t="s">
        <v>21</v>
      </c>
      <c r="C90" s="6" t="s">
        <v>72</v>
      </c>
      <c r="D90" s="6" t="s">
        <v>129</v>
      </c>
      <c r="E90" s="6" t="s">
        <v>74</v>
      </c>
      <c r="F90" s="6" t="s">
        <v>41</v>
      </c>
      <c r="G90" s="6" t="s">
        <v>74</v>
      </c>
      <c r="H90" s="6" t="s">
        <v>22</v>
      </c>
      <c r="I90" s="6" t="s">
        <v>81</v>
      </c>
      <c r="J90" s="7">
        <f>J91</f>
        <v>14014.69</v>
      </c>
    </row>
    <row r="91" spans="1:10" s="20" customFormat="1" ht="90">
      <c r="A91" s="13" t="s">
        <v>152</v>
      </c>
      <c r="B91" s="6" t="s">
        <v>21</v>
      </c>
      <c r="C91" s="6" t="s">
        <v>72</v>
      </c>
      <c r="D91" s="6" t="s">
        <v>129</v>
      </c>
      <c r="E91" s="6" t="s">
        <v>74</v>
      </c>
      <c r="F91" s="6" t="s">
        <v>42</v>
      </c>
      <c r="G91" s="6" t="s">
        <v>74</v>
      </c>
      <c r="H91" s="6" t="s">
        <v>22</v>
      </c>
      <c r="I91" s="6" t="s">
        <v>81</v>
      </c>
      <c r="J91" s="7">
        <v>14014.69</v>
      </c>
    </row>
    <row r="92" spans="1:10" s="20" customFormat="1" ht="54">
      <c r="A92" s="13" t="s">
        <v>153</v>
      </c>
      <c r="B92" s="6" t="s">
        <v>21</v>
      </c>
      <c r="C92" s="6" t="s">
        <v>72</v>
      </c>
      <c r="D92" s="6" t="s">
        <v>129</v>
      </c>
      <c r="E92" s="6" t="s">
        <v>74</v>
      </c>
      <c r="F92" s="6" t="s">
        <v>61</v>
      </c>
      <c r="G92" s="6" t="s">
        <v>74</v>
      </c>
      <c r="H92" s="6" t="s">
        <v>22</v>
      </c>
      <c r="I92" s="6" t="s">
        <v>81</v>
      </c>
      <c r="J92" s="7">
        <f>J93</f>
        <v>238938.67</v>
      </c>
    </row>
    <row r="93" spans="1:10" s="20" customFormat="1" ht="72">
      <c r="A93" s="13" t="s">
        <v>154</v>
      </c>
      <c r="B93" s="6" t="s">
        <v>21</v>
      </c>
      <c r="C93" s="6" t="s">
        <v>72</v>
      </c>
      <c r="D93" s="6" t="s">
        <v>129</v>
      </c>
      <c r="E93" s="6" t="s">
        <v>74</v>
      </c>
      <c r="F93" s="6" t="s">
        <v>155</v>
      </c>
      <c r="G93" s="6" t="s">
        <v>74</v>
      </c>
      <c r="H93" s="6" t="s">
        <v>22</v>
      </c>
      <c r="I93" s="6" t="s">
        <v>81</v>
      </c>
      <c r="J93" s="7">
        <v>238938.67</v>
      </c>
    </row>
    <row r="94" spans="1:10" s="20" customFormat="1" ht="72">
      <c r="A94" s="13" t="s">
        <v>156</v>
      </c>
      <c r="B94" s="6" t="s">
        <v>21</v>
      </c>
      <c r="C94" s="6" t="s">
        <v>72</v>
      </c>
      <c r="D94" s="6" t="s">
        <v>129</v>
      </c>
      <c r="E94" s="6" t="s">
        <v>74</v>
      </c>
      <c r="F94" s="6" t="s">
        <v>83</v>
      </c>
      <c r="G94" s="6" t="s">
        <v>74</v>
      </c>
      <c r="H94" s="6" t="s">
        <v>22</v>
      </c>
      <c r="I94" s="6" t="s">
        <v>81</v>
      </c>
      <c r="J94" s="7">
        <f>J95</f>
        <v>968716.74</v>
      </c>
    </row>
    <row r="95" spans="1:10" s="20" customFormat="1" ht="90">
      <c r="A95" s="13" t="s">
        <v>157</v>
      </c>
      <c r="B95" s="6" t="s">
        <v>21</v>
      </c>
      <c r="C95" s="6" t="s">
        <v>72</v>
      </c>
      <c r="D95" s="6" t="s">
        <v>129</v>
      </c>
      <c r="E95" s="6" t="s">
        <v>74</v>
      </c>
      <c r="F95" s="6" t="s">
        <v>158</v>
      </c>
      <c r="G95" s="6" t="s">
        <v>74</v>
      </c>
      <c r="H95" s="6" t="s">
        <v>22</v>
      </c>
      <c r="I95" s="6" t="s">
        <v>81</v>
      </c>
      <c r="J95" s="7">
        <v>968716.74</v>
      </c>
    </row>
    <row r="96" spans="1:10" s="3" customFormat="1" ht="108">
      <c r="A96" s="13" t="s">
        <v>159</v>
      </c>
      <c r="B96" s="6" t="s">
        <v>21</v>
      </c>
      <c r="C96" s="6" t="s">
        <v>72</v>
      </c>
      <c r="D96" s="6" t="s">
        <v>129</v>
      </c>
      <c r="E96" s="6" t="s">
        <v>68</v>
      </c>
      <c r="F96" s="6" t="s">
        <v>21</v>
      </c>
      <c r="G96" s="6" t="s">
        <v>20</v>
      </c>
      <c r="H96" s="6" t="s">
        <v>22</v>
      </c>
      <c r="I96" s="6" t="s">
        <v>81</v>
      </c>
      <c r="J96" s="7">
        <f>J97</f>
        <v>691.82</v>
      </c>
    </row>
    <row r="97" spans="1:10" s="20" customFormat="1" ht="90">
      <c r="A97" s="13" t="s">
        <v>247</v>
      </c>
      <c r="B97" s="6" t="s">
        <v>21</v>
      </c>
      <c r="C97" s="6" t="s">
        <v>72</v>
      </c>
      <c r="D97" s="6" t="s">
        <v>129</v>
      </c>
      <c r="E97" s="6" t="s">
        <v>68</v>
      </c>
      <c r="F97" s="8" t="s">
        <v>141</v>
      </c>
      <c r="G97" s="6" t="s">
        <v>20</v>
      </c>
      <c r="H97" s="6" t="s">
        <v>22</v>
      </c>
      <c r="I97" s="6" t="s">
        <v>81</v>
      </c>
      <c r="J97" s="7">
        <f>J98</f>
        <v>691.82</v>
      </c>
    </row>
    <row r="98" spans="1:10" s="20" customFormat="1" ht="72">
      <c r="A98" s="13" t="s">
        <v>246</v>
      </c>
      <c r="B98" s="6" t="s">
        <v>21</v>
      </c>
      <c r="C98" s="8" t="s">
        <v>72</v>
      </c>
      <c r="D98" s="8" t="s">
        <v>129</v>
      </c>
      <c r="E98" s="8" t="s">
        <v>68</v>
      </c>
      <c r="F98" s="8" t="s">
        <v>141</v>
      </c>
      <c r="G98" s="8" t="s">
        <v>93</v>
      </c>
      <c r="H98" s="8" t="s">
        <v>22</v>
      </c>
      <c r="I98" s="8" t="s">
        <v>81</v>
      </c>
      <c r="J98" s="7">
        <v>691.82</v>
      </c>
    </row>
    <row r="99" spans="1:10" s="20" customFormat="1" ht="72">
      <c r="A99" s="13" t="s">
        <v>160</v>
      </c>
      <c r="B99" s="8" t="s">
        <v>21</v>
      </c>
      <c r="C99" s="8" t="s">
        <v>72</v>
      </c>
      <c r="D99" s="8" t="s">
        <v>129</v>
      </c>
      <c r="E99" s="8" t="s">
        <v>28</v>
      </c>
      <c r="F99" s="8" t="s">
        <v>217</v>
      </c>
      <c r="G99" s="8" t="s">
        <v>20</v>
      </c>
      <c r="H99" s="8" t="s">
        <v>22</v>
      </c>
      <c r="I99" s="8" t="s">
        <v>81</v>
      </c>
      <c r="J99" s="22">
        <f>J100</f>
        <v>-147765.51</v>
      </c>
    </row>
    <row r="100" spans="1:10" s="20" customFormat="1" ht="72">
      <c r="A100" s="13" t="s">
        <v>233</v>
      </c>
      <c r="B100" s="8" t="s">
        <v>21</v>
      </c>
      <c r="C100" s="8" t="s">
        <v>72</v>
      </c>
      <c r="D100" s="8" t="s">
        <v>129</v>
      </c>
      <c r="E100" s="8" t="s">
        <v>28</v>
      </c>
      <c r="F100" s="8" t="s">
        <v>217</v>
      </c>
      <c r="G100" s="8" t="s">
        <v>74</v>
      </c>
      <c r="H100" s="8" t="s">
        <v>22</v>
      </c>
      <c r="I100" s="8" t="s">
        <v>81</v>
      </c>
      <c r="J100" s="22">
        <v>-147765.51</v>
      </c>
    </row>
    <row r="101" spans="1:10" s="20" customFormat="1" ht="21">
      <c r="A101" s="13" t="s">
        <v>249</v>
      </c>
      <c r="B101" s="8" t="s">
        <v>21</v>
      </c>
      <c r="C101" s="8" t="s">
        <v>72</v>
      </c>
      <c r="D101" s="8" t="s">
        <v>129</v>
      </c>
      <c r="E101" s="8" t="s">
        <v>104</v>
      </c>
      <c r="F101" s="8" t="s">
        <v>21</v>
      </c>
      <c r="G101" s="8" t="s">
        <v>74</v>
      </c>
      <c r="H101" s="8" t="s">
        <v>22</v>
      </c>
      <c r="I101" s="8" t="s">
        <v>81</v>
      </c>
      <c r="J101" s="7">
        <f>J102</f>
        <v>41750</v>
      </c>
    </row>
    <row r="102" spans="1:10" s="20" customFormat="1" ht="162">
      <c r="A102" s="13" t="s">
        <v>248</v>
      </c>
      <c r="B102" s="6" t="s">
        <v>21</v>
      </c>
      <c r="C102" s="6" t="s">
        <v>72</v>
      </c>
      <c r="D102" s="6" t="s">
        <v>129</v>
      </c>
      <c r="E102" s="6">
        <v>11</v>
      </c>
      <c r="F102" s="8" t="s">
        <v>78</v>
      </c>
      <c r="G102" s="6" t="s">
        <v>74</v>
      </c>
      <c r="H102" s="6" t="s">
        <v>22</v>
      </c>
      <c r="I102" s="6" t="s">
        <v>81</v>
      </c>
      <c r="J102" s="7">
        <v>41750</v>
      </c>
    </row>
    <row r="103" spans="1:10" s="20" customFormat="1" ht="21">
      <c r="A103" s="13" t="s">
        <v>230</v>
      </c>
      <c r="B103" s="8" t="s">
        <v>21</v>
      </c>
      <c r="C103" s="8" t="s">
        <v>72</v>
      </c>
      <c r="D103" s="8" t="s">
        <v>218</v>
      </c>
      <c r="E103" s="8" t="s">
        <v>20</v>
      </c>
      <c r="F103" s="8" t="s">
        <v>21</v>
      </c>
      <c r="G103" s="8" t="s">
        <v>20</v>
      </c>
      <c r="H103" s="8" t="s">
        <v>22</v>
      </c>
      <c r="I103" s="8" t="s">
        <v>21</v>
      </c>
      <c r="J103" s="7">
        <f>J104+J106</f>
        <v>-38578.49</v>
      </c>
    </row>
    <row r="104" spans="1:10" s="20" customFormat="1" ht="21">
      <c r="A104" s="13" t="s">
        <v>232</v>
      </c>
      <c r="B104" s="8" t="s">
        <v>21</v>
      </c>
      <c r="C104" s="8" t="s">
        <v>72</v>
      </c>
      <c r="D104" s="8" t="s">
        <v>218</v>
      </c>
      <c r="E104" s="8" t="s">
        <v>74</v>
      </c>
      <c r="F104" s="8" t="s">
        <v>21</v>
      </c>
      <c r="G104" s="8" t="s">
        <v>20</v>
      </c>
      <c r="H104" s="8" t="s">
        <v>22</v>
      </c>
      <c r="I104" s="8" t="s">
        <v>219</v>
      </c>
      <c r="J104" s="7">
        <f>J105</f>
        <v>-38660</v>
      </c>
    </row>
    <row r="105" spans="1:10" s="20" customFormat="1" ht="21">
      <c r="A105" s="13" t="s">
        <v>231</v>
      </c>
      <c r="B105" s="8" t="s">
        <v>21</v>
      </c>
      <c r="C105" s="8" t="s">
        <v>72</v>
      </c>
      <c r="D105" s="8" t="s">
        <v>218</v>
      </c>
      <c r="E105" s="8" t="s">
        <v>74</v>
      </c>
      <c r="F105" s="8" t="s">
        <v>78</v>
      </c>
      <c r="G105" s="8" t="s">
        <v>93</v>
      </c>
      <c r="H105" s="8" t="s">
        <v>22</v>
      </c>
      <c r="I105" s="8" t="s">
        <v>219</v>
      </c>
      <c r="J105" s="7">
        <v>-38660</v>
      </c>
    </row>
    <row r="106" spans="1:10" s="20" customFormat="1" ht="21">
      <c r="A106" s="13" t="s">
        <v>230</v>
      </c>
      <c r="B106" s="8" t="s">
        <v>21</v>
      </c>
      <c r="C106" s="8" t="s">
        <v>72</v>
      </c>
      <c r="D106" s="8" t="s">
        <v>218</v>
      </c>
      <c r="E106" s="8" t="s">
        <v>93</v>
      </c>
      <c r="F106" s="8" t="s">
        <v>21</v>
      </c>
      <c r="G106" s="8" t="s">
        <v>20</v>
      </c>
      <c r="H106" s="8" t="s">
        <v>22</v>
      </c>
      <c r="I106" s="8" t="s">
        <v>219</v>
      </c>
      <c r="J106" s="7">
        <f>J107</f>
        <v>81.510000000000005</v>
      </c>
    </row>
    <row r="107" spans="1:10" s="20" customFormat="1" ht="21">
      <c r="A107" s="13" t="s">
        <v>229</v>
      </c>
      <c r="B107" s="8" t="s">
        <v>21</v>
      </c>
      <c r="C107" s="8" t="s">
        <v>72</v>
      </c>
      <c r="D107" s="8" t="s">
        <v>218</v>
      </c>
      <c r="E107" s="8" t="s">
        <v>93</v>
      </c>
      <c r="F107" s="8" t="s">
        <v>78</v>
      </c>
      <c r="G107" s="8" t="s">
        <v>93</v>
      </c>
      <c r="H107" s="8" t="s">
        <v>22</v>
      </c>
      <c r="I107" s="8" t="s">
        <v>219</v>
      </c>
      <c r="J107" s="7">
        <v>81.510000000000005</v>
      </c>
    </row>
    <row r="108" spans="1:10" s="20" customFormat="1" ht="21">
      <c r="A108" s="12" t="s">
        <v>24</v>
      </c>
      <c r="B108" s="9" t="s">
        <v>21</v>
      </c>
      <c r="C108" s="9" t="s">
        <v>19</v>
      </c>
      <c r="D108" s="9" t="s">
        <v>20</v>
      </c>
      <c r="E108" s="9" t="s">
        <v>20</v>
      </c>
      <c r="F108" s="9" t="s">
        <v>21</v>
      </c>
      <c r="G108" s="9" t="s">
        <v>20</v>
      </c>
      <c r="H108" s="9" t="s">
        <v>22</v>
      </c>
      <c r="I108" s="9" t="s">
        <v>21</v>
      </c>
      <c r="J108" s="10">
        <f>J109+J156</f>
        <v>883472901.13000011</v>
      </c>
    </row>
    <row r="109" spans="1:10" s="20" customFormat="1" ht="36">
      <c r="A109" s="12" t="s">
        <v>25</v>
      </c>
      <c r="B109" s="9" t="s">
        <v>21</v>
      </c>
      <c r="C109" s="9" t="s">
        <v>19</v>
      </c>
      <c r="D109" s="9" t="s">
        <v>23</v>
      </c>
      <c r="E109" s="9" t="s">
        <v>20</v>
      </c>
      <c r="F109" s="9" t="s">
        <v>21</v>
      </c>
      <c r="G109" s="9" t="s">
        <v>20</v>
      </c>
      <c r="H109" s="9" t="s">
        <v>22</v>
      </c>
      <c r="I109" s="9" t="s">
        <v>21</v>
      </c>
      <c r="J109" s="10">
        <f>J110+J117+J140+J147</f>
        <v>884084404.91000009</v>
      </c>
    </row>
    <row r="110" spans="1:10" s="20" customFormat="1" ht="21">
      <c r="A110" s="12" t="s">
        <v>26</v>
      </c>
      <c r="B110" s="9" t="s">
        <v>21</v>
      </c>
      <c r="C110" s="9" t="s">
        <v>19</v>
      </c>
      <c r="D110" s="9" t="s">
        <v>23</v>
      </c>
      <c r="E110" s="9" t="s">
        <v>28</v>
      </c>
      <c r="F110" s="9" t="s">
        <v>21</v>
      </c>
      <c r="G110" s="9" t="s">
        <v>20</v>
      </c>
      <c r="H110" s="9" t="s">
        <v>22</v>
      </c>
      <c r="I110" s="9" t="s">
        <v>33</v>
      </c>
      <c r="J110" s="10">
        <f>J111+J113+J116</f>
        <v>207370039.95000002</v>
      </c>
    </row>
    <row r="111" spans="1:10" s="20" customFormat="1" ht="21">
      <c r="A111" s="12" t="s">
        <v>18</v>
      </c>
      <c r="B111" s="9" t="s">
        <v>21</v>
      </c>
      <c r="C111" s="9" t="s">
        <v>19</v>
      </c>
      <c r="D111" s="9" t="s">
        <v>23</v>
      </c>
      <c r="E111" s="9" t="s">
        <v>17</v>
      </c>
      <c r="F111" s="9" t="s">
        <v>8</v>
      </c>
      <c r="G111" s="9" t="s">
        <v>20</v>
      </c>
      <c r="H111" s="9" t="s">
        <v>22</v>
      </c>
      <c r="I111" s="9" t="s">
        <v>33</v>
      </c>
      <c r="J111" s="10">
        <f>J112</f>
        <v>62854630</v>
      </c>
    </row>
    <row r="112" spans="1:10" s="20" customFormat="1" ht="36">
      <c r="A112" s="12" t="s">
        <v>177</v>
      </c>
      <c r="B112" s="9" t="s">
        <v>21</v>
      </c>
      <c r="C112" s="9" t="s">
        <v>19</v>
      </c>
      <c r="D112" s="9" t="s">
        <v>23</v>
      </c>
      <c r="E112" s="9" t="s">
        <v>17</v>
      </c>
      <c r="F112" s="9" t="s">
        <v>8</v>
      </c>
      <c r="G112" s="9" t="s">
        <v>93</v>
      </c>
      <c r="H112" s="9" t="s">
        <v>22</v>
      </c>
      <c r="I112" s="9" t="s">
        <v>33</v>
      </c>
      <c r="J112" s="10">
        <v>62854630</v>
      </c>
    </row>
    <row r="113" spans="1:10" s="20" customFormat="1" ht="36">
      <c r="A113" s="12" t="s">
        <v>34</v>
      </c>
      <c r="B113" s="9" t="s">
        <v>21</v>
      </c>
      <c r="C113" s="9" t="s">
        <v>19</v>
      </c>
      <c r="D113" s="9" t="s">
        <v>23</v>
      </c>
      <c r="E113" s="9" t="s">
        <v>17</v>
      </c>
      <c r="F113" s="9" t="s">
        <v>9</v>
      </c>
      <c r="G113" s="9" t="s">
        <v>20</v>
      </c>
      <c r="H113" s="9" t="s">
        <v>22</v>
      </c>
      <c r="I113" s="9" t="s">
        <v>33</v>
      </c>
      <c r="J113" s="10">
        <f>J114</f>
        <v>115168876.55</v>
      </c>
    </row>
    <row r="114" spans="1:10" s="20" customFormat="1" ht="36">
      <c r="A114" s="12" t="s">
        <v>178</v>
      </c>
      <c r="B114" s="9" t="s">
        <v>21</v>
      </c>
      <c r="C114" s="9" t="s">
        <v>19</v>
      </c>
      <c r="D114" s="9" t="s">
        <v>23</v>
      </c>
      <c r="E114" s="9" t="s">
        <v>17</v>
      </c>
      <c r="F114" s="9" t="s">
        <v>9</v>
      </c>
      <c r="G114" s="9" t="s">
        <v>93</v>
      </c>
      <c r="H114" s="9" t="s">
        <v>22</v>
      </c>
      <c r="I114" s="9" t="s">
        <v>33</v>
      </c>
      <c r="J114" s="10">
        <v>115168876.55</v>
      </c>
    </row>
    <row r="115" spans="1:10" s="20" customFormat="1" ht="21">
      <c r="A115" s="12" t="s">
        <v>237</v>
      </c>
      <c r="B115" s="9" t="s">
        <v>21</v>
      </c>
      <c r="C115" s="9" t="s">
        <v>19</v>
      </c>
      <c r="D115" s="9" t="s">
        <v>23</v>
      </c>
      <c r="E115" s="9" t="s">
        <v>205</v>
      </c>
      <c r="F115" s="9" t="s">
        <v>186</v>
      </c>
      <c r="G115" s="9" t="s">
        <v>20</v>
      </c>
      <c r="H115" s="9" t="s">
        <v>22</v>
      </c>
      <c r="I115" s="9" t="s">
        <v>33</v>
      </c>
      <c r="J115" s="10">
        <f>J116</f>
        <v>29346533.399999999</v>
      </c>
    </row>
    <row r="116" spans="1:10" s="20" customFormat="1" ht="21">
      <c r="A116" s="12" t="s">
        <v>206</v>
      </c>
      <c r="B116" s="9" t="s">
        <v>21</v>
      </c>
      <c r="C116" s="9" t="s">
        <v>19</v>
      </c>
      <c r="D116" s="9" t="s">
        <v>23</v>
      </c>
      <c r="E116" s="9" t="s">
        <v>205</v>
      </c>
      <c r="F116" s="9" t="s">
        <v>186</v>
      </c>
      <c r="G116" s="9" t="s">
        <v>93</v>
      </c>
      <c r="H116" s="9" t="s">
        <v>22</v>
      </c>
      <c r="I116" s="9" t="s">
        <v>33</v>
      </c>
      <c r="J116" s="10">
        <v>29346533.399999999</v>
      </c>
    </row>
    <row r="117" spans="1:10" s="3" customFormat="1" ht="36">
      <c r="A117" s="12" t="s">
        <v>35</v>
      </c>
      <c r="B117" s="9" t="s">
        <v>21</v>
      </c>
      <c r="C117" s="9" t="s">
        <v>19</v>
      </c>
      <c r="D117" s="9" t="s">
        <v>23</v>
      </c>
      <c r="E117" s="9" t="s">
        <v>36</v>
      </c>
      <c r="F117" s="9" t="s">
        <v>21</v>
      </c>
      <c r="G117" s="9" t="s">
        <v>20</v>
      </c>
      <c r="H117" s="9" t="s">
        <v>22</v>
      </c>
      <c r="I117" s="9" t="s">
        <v>33</v>
      </c>
      <c r="J117" s="10">
        <f>J118+J120+J122+J124+J126+J128+J130+J132+J134+J136+J138</f>
        <v>276323132.99000001</v>
      </c>
    </row>
    <row r="118" spans="1:10" s="20" customFormat="1" ht="36">
      <c r="A118" s="12" t="s">
        <v>212</v>
      </c>
      <c r="B118" s="9" t="s">
        <v>21</v>
      </c>
      <c r="C118" s="9" t="s">
        <v>19</v>
      </c>
      <c r="D118" s="9" t="s">
        <v>23</v>
      </c>
      <c r="E118" s="9" t="s">
        <v>36</v>
      </c>
      <c r="F118" s="9" t="s">
        <v>210</v>
      </c>
      <c r="G118" s="9" t="s">
        <v>20</v>
      </c>
      <c r="H118" s="9" t="s">
        <v>22</v>
      </c>
      <c r="I118" s="9" t="s">
        <v>33</v>
      </c>
      <c r="J118" s="10">
        <f>J119</f>
        <v>3662786.17</v>
      </c>
    </row>
    <row r="119" spans="1:10" s="20" customFormat="1" ht="36">
      <c r="A119" s="12" t="s">
        <v>211</v>
      </c>
      <c r="B119" s="9" t="s">
        <v>21</v>
      </c>
      <c r="C119" s="9" t="s">
        <v>19</v>
      </c>
      <c r="D119" s="9" t="s">
        <v>23</v>
      </c>
      <c r="E119" s="9" t="s">
        <v>36</v>
      </c>
      <c r="F119" s="9" t="s">
        <v>210</v>
      </c>
      <c r="G119" s="9" t="s">
        <v>93</v>
      </c>
      <c r="H119" s="9" t="s">
        <v>22</v>
      </c>
      <c r="I119" s="9" t="s">
        <v>33</v>
      </c>
      <c r="J119" s="10">
        <v>3662786.17</v>
      </c>
    </row>
    <row r="120" spans="1:10" s="20" customFormat="1" ht="108">
      <c r="A120" s="12" t="s">
        <v>228</v>
      </c>
      <c r="B120" s="9" t="s">
        <v>21</v>
      </c>
      <c r="C120" s="9" t="s">
        <v>19</v>
      </c>
      <c r="D120" s="9" t="s">
        <v>23</v>
      </c>
      <c r="E120" s="9" t="s">
        <v>36</v>
      </c>
      <c r="F120" s="9" t="s">
        <v>181</v>
      </c>
      <c r="G120" s="9" t="s">
        <v>20</v>
      </c>
      <c r="H120" s="9" t="s">
        <v>22</v>
      </c>
      <c r="I120" s="9" t="s">
        <v>33</v>
      </c>
      <c r="J120" s="10">
        <f>J121</f>
        <v>134546604.41</v>
      </c>
    </row>
    <row r="121" spans="1:10" s="20" customFormat="1" ht="108">
      <c r="A121" s="12" t="s">
        <v>227</v>
      </c>
      <c r="B121" s="9" t="s">
        <v>21</v>
      </c>
      <c r="C121" s="9" t="s">
        <v>19</v>
      </c>
      <c r="D121" s="9" t="s">
        <v>23</v>
      </c>
      <c r="E121" s="9" t="s">
        <v>36</v>
      </c>
      <c r="F121" s="9" t="s">
        <v>181</v>
      </c>
      <c r="G121" s="9" t="s">
        <v>93</v>
      </c>
      <c r="H121" s="9" t="s">
        <v>22</v>
      </c>
      <c r="I121" s="9" t="s">
        <v>33</v>
      </c>
      <c r="J121" s="10">
        <v>134546604.41</v>
      </c>
    </row>
    <row r="122" spans="1:10" s="20" customFormat="1" ht="90">
      <c r="A122" s="12" t="s">
        <v>180</v>
      </c>
      <c r="B122" s="9" t="s">
        <v>21</v>
      </c>
      <c r="C122" s="9" t="s">
        <v>19</v>
      </c>
      <c r="D122" s="9" t="s">
        <v>23</v>
      </c>
      <c r="E122" s="9" t="s">
        <v>36</v>
      </c>
      <c r="F122" s="9" t="s">
        <v>45</v>
      </c>
      <c r="G122" s="9" t="s">
        <v>20</v>
      </c>
      <c r="H122" s="9" t="s">
        <v>22</v>
      </c>
      <c r="I122" s="9" t="s">
        <v>33</v>
      </c>
      <c r="J122" s="10">
        <f>J123</f>
        <v>2690932.12</v>
      </c>
    </row>
    <row r="123" spans="1:10" s="20" customFormat="1" ht="90">
      <c r="A123" s="12" t="s">
        <v>179</v>
      </c>
      <c r="B123" s="9" t="s">
        <v>21</v>
      </c>
      <c r="C123" s="9" t="s">
        <v>19</v>
      </c>
      <c r="D123" s="9" t="s">
        <v>23</v>
      </c>
      <c r="E123" s="9" t="s">
        <v>36</v>
      </c>
      <c r="F123" s="9" t="s">
        <v>45</v>
      </c>
      <c r="G123" s="9" t="s">
        <v>93</v>
      </c>
      <c r="H123" s="9" t="s">
        <v>22</v>
      </c>
      <c r="I123" s="9" t="s">
        <v>33</v>
      </c>
      <c r="J123" s="10">
        <v>2690932.12</v>
      </c>
    </row>
    <row r="124" spans="1:10" s="20" customFormat="1" ht="72">
      <c r="A124" s="12" t="s">
        <v>253</v>
      </c>
      <c r="B124" s="9" t="s">
        <v>21</v>
      </c>
      <c r="C124" s="9" t="s">
        <v>19</v>
      </c>
      <c r="D124" s="9" t="s">
        <v>23</v>
      </c>
      <c r="E124" s="9" t="s">
        <v>37</v>
      </c>
      <c r="F124" s="9" t="s">
        <v>251</v>
      </c>
      <c r="G124" s="9" t="s">
        <v>20</v>
      </c>
      <c r="H124" s="9" t="s">
        <v>22</v>
      </c>
      <c r="I124" s="9" t="s">
        <v>33</v>
      </c>
      <c r="J124" s="10">
        <f>J125</f>
        <v>1803734.69</v>
      </c>
    </row>
    <row r="125" spans="1:10" s="20" customFormat="1" ht="72">
      <c r="A125" s="12" t="s">
        <v>252</v>
      </c>
      <c r="B125" s="9" t="s">
        <v>21</v>
      </c>
      <c r="C125" s="9" t="s">
        <v>19</v>
      </c>
      <c r="D125" s="9" t="s">
        <v>23</v>
      </c>
      <c r="E125" s="9" t="s">
        <v>37</v>
      </c>
      <c r="F125" s="9" t="s">
        <v>251</v>
      </c>
      <c r="G125" s="9" t="s">
        <v>93</v>
      </c>
      <c r="H125" s="9" t="s">
        <v>22</v>
      </c>
      <c r="I125" s="9" t="s">
        <v>33</v>
      </c>
      <c r="J125" s="10">
        <v>1803734.69</v>
      </c>
    </row>
    <row r="126" spans="1:10" s="20" customFormat="1" ht="72">
      <c r="A126" s="12" t="s">
        <v>209</v>
      </c>
      <c r="B126" s="9" t="s">
        <v>21</v>
      </c>
      <c r="C126" s="9" t="s">
        <v>19</v>
      </c>
      <c r="D126" s="9" t="s">
        <v>23</v>
      </c>
      <c r="E126" s="9" t="s">
        <v>37</v>
      </c>
      <c r="F126" s="9" t="s">
        <v>208</v>
      </c>
      <c r="G126" s="9" t="s">
        <v>20</v>
      </c>
      <c r="H126" s="9" t="s">
        <v>22</v>
      </c>
      <c r="I126" s="9" t="s">
        <v>33</v>
      </c>
      <c r="J126" s="10">
        <f>J127</f>
        <v>3532302.84</v>
      </c>
    </row>
    <row r="127" spans="1:10" s="20" customFormat="1" ht="72">
      <c r="A127" s="12" t="s">
        <v>207</v>
      </c>
      <c r="B127" s="9" t="s">
        <v>21</v>
      </c>
      <c r="C127" s="9" t="s">
        <v>19</v>
      </c>
      <c r="D127" s="9" t="s">
        <v>23</v>
      </c>
      <c r="E127" s="9" t="s">
        <v>37</v>
      </c>
      <c r="F127" s="9" t="s">
        <v>208</v>
      </c>
      <c r="G127" s="9" t="s">
        <v>93</v>
      </c>
      <c r="H127" s="9" t="s">
        <v>22</v>
      </c>
      <c r="I127" s="9" t="s">
        <v>33</v>
      </c>
      <c r="J127" s="10">
        <v>3532302.84</v>
      </c>
    </row>
    <row r="128" spans="1:10" s="20" customFormat="1" ht="54">
      <c r="A128" s="12" t="s">
        <v>46</v>
      </c>
      <c r="B128" s="9" t="s">
        <v>182</v>
      </c>
      <c r="C128" s="9" t="s">
        <v>19</v>
      </c>
      <c r="D128" s="9" t="s">
        <v>23</v>
      </c>
      <c r="E128" s="9" t="s">
        <v>37</v>
      </c>
      <c r="F128" s="9" t="s">
        <v>47</v>
      </c>
      <c r="G128" s="9" t="s">
        <v>20</v>
      </c>
      <c r="H128" s="9" t="s">
        <v>22</v>
      </c>
      <c r="I128" s="9" t="s">
        <v>33</v>
      </c>
      <c r="J128" s="10">
        <f>J129</f>
        <v>10671511.5</v>
      </c>
    </row>
    <row r="129" spans="1:10" s="20" customFormat="1" ht="54">
      <c r="A129" s="12" t="s">
        <v>215</v>
      </c>
      <c r="B129" s="9" t="s">
        <v>21</v>
      </c>
      <c r="C129" s="9" t="s">
        <v>19</v>
      </c>
      <c r="D129" s="9" t="s">
        <v>23</v>
      </c>
      <c r="E129" s="9" t="s">
        <v>37</v>
      </c>
      <c r="F129" s="9" t="s">
        <v>47</v>
      </c>
      <c r="G129" s="9" t="s">
        <v>93</v>
      </c>
      <c r="H129" s="9" t="s">
        <v>22</v>
      </c>
      <c r="I129" s="9" t="s">
        <v>33</v>
      </c>
      <c r="J129" s="10">
        <v>10671511.5</v>
      </c>
    </row>
    <row r="130" spans="1:10" s="20" customFormat="1" ht="54">
      <c r="A130" s="12" t="s">
        <v>214</v>
      </c>
      <c r="B130" s="9" t="s">
        <v>21</v>
      </c>
      <c r="C130" s="9" t="s">
        <v>19</v>
      </c>
      <c r="D130" s="9" t="s">
        <v>23</v>
      </c>
      <c r="E130" s="9" t="s">
        <v>37</v>
      </c>
      <c r="F130" s="9" t="s">
        <v>48</v>
      </c>
      <c r="G130" s="9" t="s">
        <v>20</v>
      </c>
      <c r="H130" s="9" t="s">
        <v>22</v>
      </c>
      <c r="I130" s="9" t="s">
        <v>33</v>
      </c>
      <c r="J130" s="10">
        <f>J131</f>
        <v>700000</v>
      </c>
    </row>
    <row r="131" spans="1:10" s="20" customFormat="1" ht="54">
      <c r="A131" s="12" t="s">
        <v>183</v>
      </c>
      <c r="B131" s="9" t="s">
        <v>21</v>
      </c>
      <c r="C131" s="9" t="s">
        <v>19</v>
      </c>
      <c r="D131" s="9" t="s">
        <v>23</v>
      </c>
      <c r="E131" s="9" t="s">
        <v>37</v>
      </c>
      <c r="F131" s="9" t="s">
        <v>48</v>
      </c>
      <c r="G131" s="9" t="s">
        <v>93</v>
      </c>
      <c r="H131" s="9" t="s">
        <v>22</v>
      </c>
      <c r="I131" s="9" t="s">
        <v>33</v>
      </c>
      <c r="J131" s="10">
        <v>700000</v>
      </c>
    </row>
    <row r="132" spans="1:10" s="20" customFormat="1" ht="21">
      <c r="A132" s="12" t="s">
        <v>213</v>
      </c>
      <c r="B132" s="9" t="s">
        <v>21</v>
      </c>
      <c r="C132" s="9" t="s">
        <v>19</v>
      </c>
      <c r="D132" s="9" t="s">
        <v>23</v>
      </c>
      <c r="E132" s="9" t="s">
        <v>37</v>
      </c>
      <c r="F132" s="9" t="s">
        <v>49</v>
      </c>
      <c r="G132" s="9" t="s">
        <v>20</v>
      </c>
      <c r="H132" s="9" t="s">
        <v>22</v>
      </c>
      <c r="I132" s="9" t="s">
        <v>33</v>
      </c>
      <c r="J132" s="10">
        <f>J133</f>
        <v>26079408.379999999</v>
      </c>
    </row>
    <row r="133" spans="1:10" s="20" customFormat="1" ht="21">
      <c r="A133" s="12" t="s">
        <v>184</v>
      </c>
      <c r="B133" s="9" t="s">
        <v>21</v>
      </c>
      <c r="C133" s="9" t="s">
        <v>19</v>
      </c>
      <c r="D133" s="9" t="s">
        <v>23</v>
      </c>
      <c r="E133" s="9" t="s">
        <v>37</v>
      </c>
      <c r="F133" s="9" t="s">
        <v>49</v>
      </c>
      <c r="G133" s="9" t="s">
        <v>93</v>
      </c>
      <c r="H133" s="9" t="s">
        <v>22</v>
      </c>
      <c r="I133" s="9" t="s">
        <v>33</v>
      </c>
      <c r="J133" s="10">
        <v>26079408.379999999</v>
      </c>
    </row>
    <row r="134" spans="1:10" s="20" customFormat="1" ht="36">
      <c r="A134" s="12" t="s">
        <v>256</v>
      </c>
      <c r="B134" s="9" t="s">
        <v>21</v>
      </c>
      <c r="C134" s="9" t="s">
        <v>19</v>
      </c>
      <c r="D134" s="9" t="s">
        <v>23</v>
      </c>
      <c r="E134" s="9" t="s">
        <v>37</v>
      </c>
      <c r="F134" s="9" t="s">
        <v>254</v>
      </c>
      <c r="G134" s="9" t="s">
        <v>20</v>
      </c>
      <c r="H134" s="9" t="s">
        <v>22</v>
      </c>
      <c r="I134" s="9" t="s">
        <v>33</v>
      </c>
      <c r="J134" s="10">
        <f>J135</f>
        <v>2959183.67</v>
      </c>
    </row>
    <row r="135" spans="1:10" s="20" customFormat="1" ht="36">
      <c r="A135" s="12" t="s">
        <v>255</v>
      </c>
      <c r="B135" s="9" t="s">
        <v>21</v>
      </c>
      <c r="C135" s="9" t="s">
        <v>19</v>
      </c>
      <c r="D135" s="9" t="s">
        <v>23</v>
      </c>
      <c r="E135" s="9" t="s">
        <v>37</v>
      </c>
      <c r="F135" s="9" t="s">
        <v>254</v>
      </c>
      <c r="G135" s="9" t="s">
        <v>93</v>
      </c>
      <c r="H135" s="9" t="s">
        <v>22</v>
      </c>
      <c r="I135" s="9" t="s">
        <v>33</v>
      </c>
      <c r="J135" s="10">
        <v>2959183.67</v>
      </c>
    </row>
    <row r="136" spans="1:10" s="20" customFormat="1" ht="36">
      <c r="A136" s="12" t="s">
        <v>259</v>
      </c>
      <c r="B136" s="9" t="s">
        <v>21</v>
      </c>
      <c r="C136" s="9" t="s">
        <v>19</v>
      </c>
      <c r="D136" s="9" t="s">
        <v>23</v>
      </c>
      <c r="E136" s="9" t="s">
        <v>37</v>
      </c>
      <c r="F136" s="9" t="s">
        <v>257</v>
      </c>
      <c r="G136" s="9" t="s">
        <v>20</v>
      </c>
      <c r="H136" s="9" t="s">
        <v>22</v>
      </c>
      <c r="I136" s="9" t="s">
        <v>33</v>
      </c>
      <c r="J136" s="10">
        <f>J137</f>
        <v>24377.52</v>
      </c>
    </row>
    <row r="137" spans="1:10" s="20" customFormat="1" ht="36">
      <c r="A137" s="12" t="s">
        <v>258</v>
      </c>
      <c r="B137" s="9" t="s">
        <v>21</v>
      </c>
      <c r="C137" s="9" t="s">
        <v>19</v>
      </c>
      <c r="D137" s="9" t="s">
        <v>23</v>
      </c>
      <c r="E137" s="9" t="s">
        <v>37</v>
      </c>
      <c r="F137" s="9" t="s">
        <v>257</v>
      </c>
      <c r="G137" s="9" t="s">
        <v>93</v>
      </c>
      <c r="H137" s="9" t="s">
        <v>22</v>
      </c>
      <c r="I137" s="9" t="s">
        <v>33</v>
      </c>
      <c r="J137" s="10">
        <v>24377.52</v>
      </c>
    </row>
    <row r="138" spans="1:10" s="20" customFormat="1" ht="21">
      <c r="A138" s="12" t="s">
        <v>185</v>
      </c>
      <c r="B138" s="9" t="s">
        <v>21</v>
      </c>
      <c r="C138" s="9" t="s">
        <v>19</v>
      </c>
      <c r="D138" s="9" t="s">
        <v>23</v>
      </c>
      <c r="E138" s="9" t="s">
        <v>50</v>
      </c>
      <c r="F138" s="9" t="s">
        <v>186</v>
      </c>
      <c r="G138" s="9" t="s">
        <v>20</v>
      </c>
      <c r="H138" s="9" t="s">
        <v>22</v>
      </c>
      <c r="I138" s="9" t="s">
        <v>33</v>
      </c>
      <c r="J138" s="10">
        <f>J139</f>
        <v>89652291.689999998</v>
      </c>
    </row>
    <row r="139" spans="1:10" s="20" customFormat="1" ht="21">
      <c r="A139" s="12" t="s">
        <v>187</v>
      </c>
      <c r="B139" s="9" t="s">
        <v>21</v>
      </c>
      <c r="C139" s="9" t="s">
        <v>19</v>
      </c>
      <c r="D139" s="9" t="s">
        <v>23</v>
      </c>
      <c r="E139" s="9" t="s">
        <v>50</v>
      </c>
      <c r="F139" s="9" t="s">
        <v>186</v>
      </c>
      <c r="G139" s="9" t="s">
        <v>93</v>
      </c>
      <c r="H139" s="9" t="s">
        <v>22</v>
      </c>
      <c r="I139" s="9" t="s">
        <v>33</v>
      </c>
      <c r="J139" s="10">
        <v>89652291.689999998</v>
      </c>
    </row>
    <row r="140" spans="1:10" s="3" customFormat="1" ht="21">
      <c r="A140" s="12" t="s">
        <v>51</v>
      </c>
      <c r="B140" s="9" t="s">
        <v>21</v>
      </c>
      <c r="C140" s="9" t="s">
        <v>19</v>
      </c>
      <c r="D140" s="9" t="s">
        <v>23</v>
      </c>
      <c r="E140" s="9" t="s">
        <v>52</v>
      </c>
      <c r="F140" s="9" t="s">
        <v>21</v>
      </c>
      <c r="G140" s="9" t="s">
        <v>20</v>
      </c>
      <c r="H140" s="9" t="s">
        <v>22</v>
      </c>
      <c r="I140" s="9" t="s">
        <v>33</v>
      </c>
      <c r="J140" s="10">
        <f>J141+J143+J145</f>
        <v>361228748.48000002</v>
      </c>
    </row>
    <row r="141" spans="1:10" s="20" customFormat="1" ht="36">
      <c r="A141" s="12" t="s">
        <v>189</v>
      </c>
      <c r="B141" s="9" t="s">
        <v>21</v>
      </c>
      <c r="C141" s="9" t="s">
        <v>19</v>
      </c>
      <c r="D141" s="9" t="s">
        <v>23</v>
      </c>
      <c r="E141" s="9" t="s">
        <v>52</v>
      </c>
      <c r="F141" s="9" t="s">
        <v>70</v>
      </c>
      <c r="G141" s="9" t="s">
        <v>20</v>
      </c>
      <c r="H141" s="9" t="s">
        <v>22</v>
      </c>
      <c r="I141" s="9" t="s">
        <v>33</v>
      </c>
      <c r="J141" s="10">
        <f>J142</f>
        <v>351490248.42000002</v>
      </c>
    </row>
    <row r="142" spans="1:10" s="20" customFormat="1" ht="36">
      <c r="A142" s="12" t="s">
        <v>188</v>
      </c>
      <c r="B142" s="9" t="s">
        <v>21</v>
      </c>
      <c r="C142" s="9" t="s">
        <v>19</v>
      </c>
      <c r="D142" s="9" t="s">
        <v>23</v>
      </c>
      <c r="E142" s="9" t="s">
        <v>52</v>
      </c>
      <c r="F142" s="9" t="s">
        <v>70</v>
      </c>
      <c r="G142" s="9" t="s">
        <v>93</v>
      </c>
      <c r="H142" s="9" t="s">
        <v>22</v>
      </c>
      <c r="I142" s="9" t="s">
        <v>33</v>
      </c>
      <c r="J142" s="10">
        <v>351490248.42000002</v>
      </c>
    </row>
    <row r="143" spans="1:10" s="3" customFormat="1" ht="54">
      <c r="A143" s="12" t="s">
        <v>226</v>
      </c>
      <c r="B143" s="9" t="s">
        <v>21</v>
      </c>
      <c r="C143" s="9" t="s">
        <v>19</v>
      </c>
      <c r="D143" s="9" t="s">
        <v>23</v>
      </c>
      <c r="E143" s="9" t="s">
        <v>52</v>
      </c>
      <c r="F143" s="9" t="s">
        <v>39</v>
      </c>
      <c r="G143" s="9" t="s">
        <v>20</v>
      </c>
      <c r="H143" s="9" t="s">
        <v>22</v>
      </c>
      <c r="I143" s="9" t="s">
        <v>33</v>
      </c>
      <c r="J143" s="10">
        <f>J144</f>
        <v>9009683.5500000007</v>
      </c>
    </row>
    <row r="144" spans="1:10" s="3" customFormat="1" ht="54">
      <c r="A144" s="12" t="s">
        <v>225</v>
      </c>
      <c r="B144" s="9" t="s">
        <v>21</v>
      </c>
      <c r="C144" s="9" t="s">
        <v>19</v>
      </c>
      <c r="D144" s="9" t="s">
        <v>23</v>
      </c>
      <c r="E144" s="9" t="s">
        <v>52</v>
      </c>
      <c r="F144" s="9" t="s">
        <v>39</v>
      </c>
      <c r="G144" s="9" t="s">
        <v>93</v>
      </c>
      <c r="H144" s="9" t="s">
        <v>22</v>
      </c>
      <c r="I144" s="9" t="s">
        <v>33</v>
      </c>
      <c r="J144" s="10">
        <v>9009683.5500000007</v>
      </c>
    </row>
    <row r="145" spans="1:10" s="3" customFormat="1" ht="72">
      <c r="A145" s="12" t="s">
        <v>190</v>
      </c>
      <c r="B145" s="9" t="s">
        <v>21</v>
      </c>
      <c r="C145" s="9" t="s">
        <v>19</v>
      </c>
      <c r="D145" s="9" t="s">
        <v>23</v>
      </c>
      <c r="E145" s="9" t="s">
        <v>52</v>
      </c>
      <c r="F145" s="9" t="s">
        <v>192</v>
      </c>
      <c r="G145" s="9" t="s">
        <v>20</v>
      </c>
      <c r="H145" s="9" t="s">
        <v>22</v>
      </c>
      <c r="I145" s="9" t="s">
        <v>33</v>
      </c>
      <c r="J145" s="10">
        <f>J146</f>
        <v>728816.51</v>
      </c>
    </row>
    <row r="146" spans="1:10" s="3" customFormat="1" ht="72">
      <c r="A146" s="12" t="s">
        <v>191</v>
      </c>
      <c r="B146" s="9" t="s">
        <v>21</v>
      </c>
      <c r="C146" s="9" t="s">
        <v>19</v>
      </c>
      <c r="D146" s="9" t="s">
        <v>23</v>
      </c>
      <c r="E146" s="9" t="s">
        <v>52</v>
      </c>
      <c r="F146" s="9" t="s">
        <v>192</v>
      </c>
      <c r="G146" s="9" t="s">
        <v>93</v>
      </c>
      <c r="H146" s="9" t="s">
        <v>22</v>
      </c>
      <c r="I146" s="9" t="s">
        <v>33</v>
      </c>
      <c r="J146" s="10">
        <v>728816.51</v>
      </c>
    </row>
    <row r="147" spans="1:10" s="3" customFormat="1" ht="21">
      <c r="A147" s="12" t="s">
        <v>58</v>
      </c>
      <c r="B147" s="9" t="s">
        <v>21</v>
      </c>
      <c r="C147" s="9" t="s">
        <v>19</v>
      </c>
      <c r="D147" s="9" t="s">
        <v>23</v>
      </c>
      <c r="E147" s="9" t="s">
        <v>59</v>
      </c>
      <c r="F147" s="9" t="s">
        <v>21</v>
      </c>
      <c r="G147" s="9" t="s">
        <v>20</v>
      </c>
      <c r="H147" s="9" t="s">
        <v>22</v>
      </c>
      <c r="I147" s="9" t="s">
        <v>33</v>
      </c>
      <c r="J147" s="10">
        <f>J148+J150+J152+J154</f>
        <v>39162483.490000002</v>
      </c>
    </row>
    <row r="148" spans="1:10" s="20" customFormat="1" ht="54">
      <c r="A148" s="12" t="s">
        <v>194</v>
      </c>
      <c r="B148" s="9" t="s">
        <v>21</v>
      </c>
      <c r="C148" s="9" t="s">
        <v>19</v>
      </c>
      <c r="D148" s="9" t="s">
        <v>23</v>
      </c>
      <c r="E148" s="9" t="s">
        <v>59</v>
      </c>
      <c r="F148" s="9" t="s">
        <v>16</v>
      </c>
      <c r="G148" s="9" t="s">
        <v>20</v>
      </c>
      <c r="H148" s="9" t="s">
        <v>22</v>
      </c>
      <c r="I148" s="9" t="s">
        <v>33</v>
      </c>
      <c r="J148" s="10">
        <f>J149</f>
        <v>2669861.4900000002</v>
      </c>
    </row>
    <row r="149" spans="1:10" s="20" customFormat="1" ht="72">
      <c r="A149" s="12" t="s">
        <v>193</v>
      </c>
      <c r="B149" s="9" t="s">
        <v>21</v>
      </c>
      <c r="C149" s="9" t="s">
        <v>19</v>
      </c>
      <c r="D149" s="9" t="s">
        <v>23</v>
      </c>
      <c r="E149" s="9" t="s">
        <v>59</v>
      </c>
      <c r="F149" s="9" t="s">
        <v>16</v>
      </c>
      <c r="G149" s="9" t="s">
        <v>93</v>
      </c>
      <c r="H149" s="9" t="s">
        <v>22</v>
      </c>
      <c r="I149" s="9" t="s">
        <v>33</v>
      </c>
      <c r="J149" s="10">
        <v>2669861.4900000002</v>
      </c>
    </row>
    <row r="150" spans="1:10" s="20" customFormat="1" ht="126">
      <c r="A150" s="12" t="s">
        <v>261</v>
      </c>
      <c r="B150" s="9" t="s">
        <v>21</v>
      </c>
      <c r="C150" s="9" t="s">
        <v>19</v>
      </c>
      <c r="D150" s="9" t="s">
        <v>23</v>
      </c>
      <c r="E150" s="9" t="s">
        <v>60</v>
      </c>
      <c r="F150" s="9" t="s">
        <v>78</v>
      </c>
      <c r="G150" s="9" t="s">
        <v>20</v>
      </c>
      <c r="H150" s="9" t="s">
        <v>22</v>
      </c>
      <c r="I150" s="9" t="s">
        <v>33</v>
      </c>
      <c r="J150" s="10">
        <f>J151</f>
        <v>389298</v>
      </c>
    </row>
    <row r="151" spans="1:10" s="20" customFormat="1" ht="144">
      <c r="A151" s="12" t="s">
        <v>260</v>
      </c>
      <c r="B151" s="9" t="s">
        <v>21</v>
      </c>
      <c r="C151" s="9" t="s">
        <v>19</v>
      </c>
      <c r="D151" s="9" t="s">
        <v>23</v>
      </c>
      <c r="E151" s="9" t="s">
        <v>60</v>
      </c>
      <c r="F151" s="9" t="s">
        <v>78</v>
      </c>
      <c r="G151" s="9" t="s">
        <v>93</v>
      </c>
      <c r="H151" s="9" t="s">
        <v>22</v>
      </c>
      <c r="I151" s="9" t="s">
        <v>33</v>
      </c>
      <c r="J151" s="10">
        <v>389298</v>
      </c>
    </row>
    <row r="152" spans="1:10" s="20" customFormat="1" ht="108">
      <c r="A152" s="12" t="s">
        <v>224</v>
      </c>
      <c r="B152" s="9" t="s">
        <v>21</v>
      </c>
      <c r="C152" s="9" t="s">
        <v>19</v>
      </c>
      <c r="D152" s="9" t="s">
        <v>23</v>
      </c>
      <c r="E152" s="9" t="s">
        <v>60</v>
      </c>
      <c r="F152" s="9" t="s">
        <v>62</v>
      </c>
      <c r="G152" s="9" t="s">
        <v>20</v>
      </c>
      <c r="H152" s="9" t="s">
        <v>22</v>
      </c>
      <c r="I152" s="9" t="s">
        <v>33</v>
      </c>
      <c r="J152" s="10">
        <f>J153</f>
        <v>24254924</v>
      </c>
    </row>
    <row r="153" spans="1:10" s="20" customFormat="1" ht="126">
      <c r="A153" s="12" t="s">
        <v>223</v>
      </c>
      <c r="B153" s="9" t="s">
        <v>21</v>
      </c>
      <c r="C153" s="9" t="s">
        <v>19</v>
      </c>
      <c r="D153" s="9" t="s">
        <v>23</v>
      </c>
      <c r="E153" s="9" t="s">
        <v>60</v>
      </c>
      <c r="F153" s="9" t="s">
        <v>62</v>
      </c>
      <c r="G153" s="9" t="s">
        <v>93</v>
      </c>
      <c r="H153" s="9" t="s">
        <v>22</v>
      </c>
      <c r="I153" s="9" t="s">
        <v>33</v>
      </c>
      <c r="J153" s="10">
        <v>24254924</v>
      </c>
    </row>
    <row r="154" spans="1:10" s="20" customFormat="1" ht="21">
      <c r="A154" s="11" t="s">
        <v>195</v>
      </c>
      <c r="B154" s="9" t="s">
        <v>21</v>
      </c>
      <c r="C154" s="9" t="s">
        <v>19</v>
      </c>
      <c r="D154" s="9" t="s">
        <v>23</v>
      </c>
      <c r="E154" s="9" t="s">
        <v>63</v>
      </c>
      <c r="F154" s="9" t="s">
        <v>186</v>
      </c>
      <c r="G154" s="9" t="s">
        <v>20</v>
      </c>
      <c r="H154" s="9" t="s">
        <v>22</v>
      </c>
      <c r="I154" s="9" t="s">
        <v>33</v>
      </c>
      <c r="J154" s="10">
        <f>J155</f>
        <v>11848400</v>
      </c>
    </row>
    <row r="155" spans="1:10" s="20" customFormat="1" ht="21">
      <c r="A155" s="11" t="s">
        <v>195</v>
      </c>
      <c r="B155" s="9" t="s">
        <v>21</v>
      </c>
      <c r="C155" s="9" t="s">
        <v>19</v>
      </c>
      <c r="D155" s="9" t="s">
        <v>23</v>
      </c>
      <c r="E155" s="9" t="s">
        <v>63</v>
      </c>
      <c r="F155" s="9" t="s">
        <v>186</v>
      </c>
      <c r="G155" s="9" t="s">
        <v>93</v>
      </c>
      <c r="H155" s="9" t="s">
        <v>22</v>
      </c>
      <c r="I155" s="9" t="s">
        <v>33</v>
      </c>
      <c r="J155" s="10">
        <v>11848400</v>
      </c>
    </row>
    <row r="156" spans="1:10" s="20" customFormat="1" ht="36">
      <c r="A156" s="11" t="s">
        <v>222</v>
      </c>
      <c r="B156" s="9" t="s">
        <v>21</v>
      </c>
      <c r="C156" s="9" t="s">
        <v>19</v>
      </c>
      <c r="D156" s="9" t="s">
        <v>205</v>
      </c>
      <c r="E156" s="9" t="s">
        <v>20</v>
      </c>
      <c r="F156" s="9" t="s">
        <v>21</v>
      </c>
      <c r="G156" s="9" t="s">
        <v>20</v>
      </c>
      <c r="H156" s="9" t="s">
        <v>22</v>
      </c>
      <c r="I156" s="9" t="s">
        <v>21</v>
      </c>
      <c r="J156" s="10">
        <f>J157+J158+J159</f>
        <v>-611503.78</v>
      </c>
    </row>
    <row r="157" spans="1:10" s="3" customFormat="1" ht="54">
      <c r="A157" s="11" t="s">
        <v>263</v>
      </c>
      <c r="B157" s="9" t="s">
        <v>21</v>
      </c>
      <c r="C157" s="9" t="s">
        <v>19</v>
      </c>
      <c r="D157" s="9" t="s">
        <v>205</v>
      </c>
      <c r="E157" s="9" t="s">
        <v>37</v>
      </c>
      <c r="F157" s="9" t="s">
        <v>48</v>
      </c>
      <c r="G157" s="9" t="s">
        <v>20</v>
      </c>
      <c r="H157" s="9" t="s">
        <v>22</v>
      </c>
      <c r="I157" s="9" t="s">
        <v>33</v>
      </c>
      <c r="J157" s="10">
        <v>-1000</v>
      </c>
    </row>
    <row r="158" spans="1:10" s="3" customFormat="1" ht="54">
      <c r="A158" s="11" t="s">
        <v>262</v>
      </c>
      <c r="B158" s="9" t="s">
        <v>21</v>
      </c>
      <c r="C158" s="9" t="s">
        <v>19</v>
      </c>
      <c r="D158" s="9" t="s">
        <v>205</v>
      </c>
      <c r="E158" s="9" t="s">
        <v>37</v>
      </c>
      <c r="F158" s="9" t="s">
        <v>216</v>
      </c>
      <c r="G158" s="9" t="s">
        <v>93</v>
      </c>
      <c r="H158" s="9" t="s">
        <v>22</v>
      </c>
      <c r="I158" s="9" t="s">
        <v>33</v>
      </c>
      <c r="J158" s="10">
        <v>-40730.980000000003</v>
      </c>
    </row>
    <row r="159" spans="1:10" s="20" customFormat="1" ht="54">
      <c r="A159" s="11" t="s">
        <v>221</v>
      </c>
      <c r="B159" s="9" t="s">
        <v>21</v>
      </c>
      <c r="C159" s="9" t="s">
        <v>19</v>
      </c>
      <c r="D159" s="9" t="s">
        <v>205</v>
      </c>
      <c r="E159" s="9" t="s">
        <v>220</v>
      </c>
      <c r="F159" s="9" t="s">
        <v>11</v>
      </c>
      <c r="G159" s="9" t="s">
        <v>93</v>
      </c>
      <c r="H159" s="9" t="s">
        <v>22</v>
      </c>
      <c r="I159" s="9" t="s">
        <v>33</v>
      </c>
      <c r="J159" s="10">
        <v>-569772.80000000005</v>
      </c>
    </row>
    <row r="160" spans="1:10" s="20" customFormat="1" ht="56.4" customHeight="1">
      <c r="A160" s="32" t="s">
        <v>161</v>
      </c>
      <c r="B160" s="33"/>
      <c r="C160" s="33"/>
      <c r="D160" s="33"/>
      <c r="E160" s="33"/>
      <c r="F160" s="33"/>
      <c r="G160" s="33"/>
      <c r="H160" s="33"/>
      <c r="I160" s="34"/>
      <c r="J160" s="10">
        <f>J12+J108</f>
        <v>1103856949.29</v>
      </c>
    </row>
    <row r="161" spans="1:10" s="20" customFormat="1" ht="56.4" customHeight="1">
      <c r="A161" s="5"/>
      <c r="B161" s="2"/>
      <c r="C161" s="2"/>
      <c r="D161" s="2"/>
      <c r="E161" s="2"/>
      <c r="F161" s="2"/>
      <c r="G161" s="2"/>
      <c r="H161" s="2"/>
      <c r="I161" s="2"/>
      <c r="J161" s="4"/>
    </row>
    <row r="162" spans="1:10" s="20" customFormat="1" ht="56.4" customHeight="1">
      <c r="A162" s="5"/>
      <c r="B162" s="2"/>
      <c r="C162" s="2"/>
      <c r="D162" s="2"/>
      <c r="E162" s="2"/>
      <c r="F162" s="2"/>
      <c r="G162" s="2"/>
      <c r="H162" s="2"/>
      <c r="I162" s="2"/>
      <c r="J162" s="4"/>
    </row>
    <row r="163" spans="1:10" s="20" customFormat="1" ht="38.4" customHeight="1">
      <c r="A163" s="5"/>
      <c r="B163" s="2"/>
      <c r="C163" s="2"/>
      <c r="D163" s="2"/>
      <c r="E163" s="2"/>
      <c r="F163" s="2"/>
      <c r="G163" s="2"/>
      <c r="H163" s="2"/>
      <c r="I163" s="2"/>
      <c r="J163" s="4"/>
    </row>
    <row r="164" spans="1:10" s="3" customFormat="1" ht="50.4" customHeight="1">
      <c r="A164" s="5"/>
      <c r="B164" s="2"/>
      <c r="C164" s="2"/>
      <c r="D164" s="2"/>
      <c r="E164" s="2"/>
      <c r="F164" s="2"/>
      <c r="G164" s="2"/>
      <c r="H164" s="2"/>
      <c r="I164" s="2"/>
      <c r="J164" s="4"/>
    </row>
    <row r="165" spans="1:10" s="3" customFormat="1" ht="38.4" customHeight="1">
      <c r="A165" s="5"/>
      <c r="B165" s="2"/>
      <c r="C165" s="2"/>
      <c r="D165" s="2"/>
      <c r="E165" s="2"/>
      <c r="F165" s="2"/>
      <c r="G165" s="2"/>
      <c r="H165" s="2"/>
      <c r="I165" s="2"/>
      <c r="J165" s="4"/>
    </row>
    <row r="166" spans="1:10" s="3" customFormat="1" ht="39" customHeight="1">
      <c r="A166" s="5"/>
      <c r="B166" s="2"/>
      <c r="C166" s="2"/>
      <c r="D166" s="2"/>
      <c r="E166" s="2"/>
      <c r="F166" s="2"/>
      <c r="G166" s="2"/>
      <c r="H166" s="2"/>
      <c r="I166" s="2"/>
      <c r="J166" s="4"/>
    </row>
    <row r="167" spans="1:10" s="3" customFormat="1" ht="37.200000000000003" customHeight="1">
      <c r="A167" s="5"/>
      <c r="B167" s="2"/>
      <c r="C167" s="2"/>
      <c r="D167" s="2"/>
      <c r="E167" s="2"/>
      <c r="F167" s="2"/>
      <c r="G167" s="2"/>
      <c r="H167" s="2"/>
      <c r="I167" s="2"/>
      <c r="J167" s="4"/>
    </row>
    <row r="168" spans="1:10" s="3" customFormat="1" ht="26.4" customHeight="1">
      <c r="A168" s="5"/>
      <c r="B168" s="2"/>
      <c r="C168" s="2"/>
      <c r="D168" s="2"/>
      <c r="E168" s="2"/>
      <c r="F168" s="2"/>
      <c r="G168" s="2"/>
      <c r="H168" s="2"/>
      <c r="I168" s="2"/>
      <c r="J168" s="4"/>
    </row>
  </sheetData>
  <mergeCells count="10">
    <mergeCell ref="B2:J2"/>
    <mergeCell ref="B3:J3"/>
    <mergeCell ref="A160:I160"/>
    <mergeCell ref="A6:J6"/>
    <mergeCell ref="A8:A10"/>
    <mergeCell ref="B8:I8"/>
    <mergeCell ref="J8:J10"/>
    <mergeCell ref="B9:B10"/>
    <mergeCell ref="C9:G9"/>
    <mergeCell ref="H9:I9"/>
  </mergeCells>
  <printOptions horizontalCentered="1"/>
  <pageMargins left="0.39370078740157483" right="0.39370078740157483" top="0.98425196850393704" bottom="0.31496062992125984" header="0.35433070866141736" footer="0"/>
  <pageSetup paperSize="9" scale="70" fitToHeight="0" orientation="landscape" r:id="rId1"/>
  <headerFooter differentFirst="1">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№1'!Заголовки_для_печати</vt:lpstr>
      <vt:lpstr>'Приложение №1'!Область_печати</vt:lpstr>
    </vt:vector>
  </TitlesOfParts>
  <Company>Министерство финансов</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yaroshevich</dc:creator>
  <cp:lastModifiedBy>user</cp:lastModifiedBy>
  <cp:lastPrinted>2024-04-17T10:46:05Z</cp:lastPrinted>
  <dcterms:created xsi:type="dcterms:W3CDTF">2015-04-24T07:39:00Z</dcterms:created>
  <dcterms:modified xsi:type="dcterms:W3CDTF">2025-04-16T08:50:38Z</dcterms:modified>
</cp:coreProperties>
</file>