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467" windowHeight="12107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'!$B$1:$E$100</definedName>
  </definedNames>
  <calcPr calcId="145621"/>
</workbook>
</file>

<file path=xl/calcChain.xml><?xml version="1.0" encoding="utf-8"?>
<calcChain xmlns="http://schemas.openxmlformats.org/spreadsheetml/2006/main">
  <c r="C100" i="2" l="1"/>
  <c r="E100" i="2"/>
  <c r="D100" i="2"/>
  <c r="D83" i="2" l="1"/>
  <c r="E83" i="2"/>
  <c r="C83" i="2"/>
  <c r="E66" i="2" l="1"/>
  <c r="D66" i="2"/>
  <c r="C66" i="2"/>
  <c r="C55" i="2" l="1"/>
  <c r="E47" i="2" l="1"/>
  <c r="D47" i="2"/>
  <c r="C47" i="2"/>
  <c r="E38" i="2" l="1"/>
  <c r="D38" i="2"/>
  <c r="C38" i="2"/>
  <c r="E28" i="2"/>
  <c r="E102" i="2" l="1"/>
  <c r="E104" i="2" s="1"/>
  <c r="D28" i="2"/>
  <c r="C28" i="2"/>
  <c r="C102" i="2" s="1"/>
  <c r="D102" i="2" l="1"/>
  <c r="D104" i="2" s="1"/>
  <c r="C104" i="2"/>
</calcChain>
</file>

<file path=xl/sharedStrings.xml><?xml version="1.0" encoding="utf-8"?>
<sst xmlns="http://schemas.openxmlformats.org/spreadsheetml/2006/main" count="147" uniqueCount="40">
  <si>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</si>
  <si>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</si>
  <si>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</si>
  <si>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</si>
  <si>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</si>
  <si>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</si>
  <si>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</si>
  <si>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</si>
  <si>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</si>
  <si>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</si>
  <si>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</si>
  <si>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</si>
  <si>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</si>
  <si>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</si>
  <si>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</si>
  <si>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</si>
  <si>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</si>
  <si>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</si>
  <si>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</si>
  <si>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</si>
  <si>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</si>
  <si>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</si>
  <si>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</si>
  <si>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2024 год</t>
  </si>
  <si>
    <t>2025 год</t>
  </si>
  <si>
    <t>"О бюджете муниципального района на 2024 год</t>
  </si>
  <si>
    <t>и на плановый период 2025 и 2026 годов"</t>
  </si>
  <si>
    <t>на 2024 год  и на плановый период 2025 и 2026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</si>
  <si>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2024 год и на плановый период 2025 и 2026 годов</t>
  </si>
  <si>
    <t>2026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</si>
  <si>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</si>
  <si>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</si>
  <si>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2024 год </t>
  </si>
  <si>
    <t>Приложение № 11</t>
  </si>
  <si>
    <t>Таблица № 5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</si>
  <si>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2024 год 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</si>
  <si>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</si>
  <si>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2024 год </t>
  </si>
  <si>
    <t>Таблица № 7</t>
  </si>
  <si>
    <t>РАСПРЕДЕЛЕНИЕ
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поселений,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</si>
</sst>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0" xfId="1" applyNumberFormat="1" applyFont="1" applyFill="1" applyProtection="1">
      <protection hidden="1"/>
    </xf>
    <xf numFmtId="0" fontId="1" fillId="0" borderId="2" xfId="1" applyFont="1" applyFill="1" applyBorder="1" applyProtection="1">
      <protection hidden="1"/>
    </xf>
    <xf numFmtId="0" fontId="1" fillId="3" borderId="1" xfId="1" applyFont="1" applyFill="1" applyBorder="1" applyAlignment="1" applyProtection="1">
      <alignment horizontal="left" vertical="center" wrapText="1"/>
      <protection hidden="1"/>
    </xf>
    <xf numFmtId="4" fontId="1" fillId="3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Border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3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24/&#1055;&#1051;&#1040;&#1053;&#1048;&#1056;&#1054;&#1042;&#1040;&#1053;&#1048;&#1045;%202024-2026/&#1055;&#1056;&#1054;&#1045;&#1050;&#1058;%20&#1056;&#1045;&#1064;&#1045;&#1053;&#1048;&#1071;%20&#1053;&#1040;%202024-2026/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32887250</v>
          </cell>
          <cell r="G24">
            <v>26309800</v>
          </cell>
          <cell r="H24">
            <v>26309800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104"/>
  <sheetViews>
    <sheetView showGridLines="0" tabSelected="1" view="pageBreakPreview" zoomScale="70" zoomScaleNormal="100" zoomScaleSheetLayoutView="70" workbookViewId="0">
      <selection activeCell="B13" sqref="B13:E13"/>
    </sheetView>
  </sheetViews>
  <sheetFormatPr defaultColWidth="9.09765625" defaultRowHeight="17.75" x14ac:dyDescent="0.35"/>
  <cols>
    <col min="1" max="1" width="9.765625E-2" style="2" customWidth="1"/>
    <col min="2" max="2" width="79.09765625" style="2" customWidth="1"/>
    <col min="3" max="3" width="22.296875" style="2" customWidth="1"/>
    <col min="4" max="4" width="20.19921875" style="2" customWidth="1"/>
    <col min="5" max="5" width="20.796875" style="2" customWidth="1"/>
    <col min="6" max="252" width="11.69921875" style="2" customWidth="1"/>
    <col min="253" max="16384" width="9.09765625" style="2"/>
  </cols>
  <sheetData>
    <row r="1" spans="1:6" x14ac:dyDescent="0.35">
      <c r="A1" s="1"/>
      <c r="B1" s="1"/>
      <c r="C1" s="6"/>
      <c r="D1" s="6"/>
      <c r="E1" s="31" t="s">
        <v>33</v>
      </c>
    </row>
    <row r="2" spans="1:6" x14ac:dyDescent="0.35">
      <c r="A2" s="1"/>
      <c r="B2" s="1"/>
      <c r="C2" s="8"/>
      <c r="D2" s="6"/>
      <c r="E2" s="11" t="s">
        <v>18</v>
      </c>
    </row>
    <row r="3" spans="1:6" x14ac:dyDescent="0.35">
      <c r="A3" s="1"/>
      <c r="B3" s="1"/>
      <c r="C3" s="8"/>
      <c r="D3" s="6"/>
      <c r="E3" s="11" t="s">
        <v>19</v>
      </c>
    </row>
    <row r="4" spans="1:6" ht="18" customHeight="1" x14ac:dyDescent="0.35">
      <c r="A4" s="1"/>
      <c r="B4" s="1"/>
      <c r="C4" s="8"/>
      <c r="D4" s="6"/>
      <c r="E4" s="11" t="s">
        <v>25</v>
      </c>
    </row>
    <row r="5" spans="1:6" ht="18" customHeight="1" x14ac:dyDescent="0.35">
      <c r="A5" s="1"/>
      <c r="B5" s="1"/>
      <c r="C5" s="8"/>
      <c r="D5" s="6"/>
      <c r="E5" s="11" t="s">
        <v>26</v>
      </c>
    </row>
    <row r="6" spans="1:6" ht="28.25" customHeight="1" x14ac:dyDescent="0.35">
      <c r="A6" s="1"/>
      <c r="B6" s="3"/>
      <c r="C6" s="3"/>
      <c r="D6" s="4"/>
      <c r="E6" s="4"/>
    </row>
    <row r="7" spans="1:6" ht="15.8" customHeight="1" x14ac:dyDescent="0.35">
      <c r="A7" s="1"/>
      <c r="B7" s="60" t="s">
        <v>4</v>
      </c>
      <c r="C7" s="60"/>
      <c r="D7" s="60"/>
      <c r="E7" s="60"/>
    </row>
    <row r="8" spans="1:6" ht="16.5" customHeight="1" x14ac:dyDescent="0.35">
      <c r="A8" s="1"/>
      <c r="B8" s="55" t="s">
        <v>20</v>
      </c>
      <c r="C8" s="60"/>
      <c r="D8" s="60"/>
      <c r="E8" s="60"/>
    </row>
    <row r="9" spans="1:6" ht="16.100000000000001" customHeight="1" x14ac:dyDescent="0.35">
      <c r="A9" s="1"/>
      <c r="B9" s="55" t="s">
        <v>27</v>
      </c>
      <c r="C9" s="60"/>
      <c r="D9" s="60"/>
      <c r="E9" s="60"/>
    </row>
    <row r="10" spans="1:6" ht="16.100000000000001" customHeight="1" x14ac:dyDescent="0.35">
      <c r="A10" s="1"/>
      <c r="B10" s="27"/>
      <c r="C10" s="28"/>
      <c r="D10" s="28"/>
      <c r="E10" s="28"/>
    </row>
    <row r="11" spans="1:6" ht="16.100000000000001" customHeight="1" x14ac:dyDescent="0.35">
      <c r="A11" s="1"/>
      <c r="B11" s="22"/>
      <c r="C11" s="21"/>
      <c r="D11" s="21"/>
      <c r="E11" s="21"/>
    </row>
    <row r="12" spans="1:6" ht="17.75" customHeight="1" x14ac:dyDescent="0.35">
      <c r="A12" s="1"/>
      <c r="B12" s="3"/>
      <c r="C12" s="8"/>
      <c r="D12" s="1"/>
      <c r="E12" s="19" t="s">
        <v>3</v>
      </c>
    </row>
    <row r="13" spans="1:6" ht="79.2" customHeight="1" x14ac:dyDescent="0.35">
      <c r="A13" s="1"/>
      <c r="B13" s="55" t="s">
        <v>28</v>
      </c>
      <c r="C13" s="60"/>
      <c r="D13" s="60"/>
      <c r="E13" s="60"/>
      <c r="F13" s="4"/>
    </row>
    <row r="14" spans="1:6" ht="16.100000000000001" customHeight="1" x14ac:dyDescent="0.35">
      <c r="A14" s="1"/>
      <c r="B14" s="25"/>
      <c r="C14" s="24"/>
      <c r="D14" s="24"/>
      <c r="E14" s="24"/>
      <c r="F14" s="4"/>
    </row>
    <row r="15" spans="1:6" ht="19.8" customHeight="1" x14ac:dyDescent="0.35">
      <c r="A15" s="1"/>
      <c r="B15" s="56" t="s">
        <v>21</v>
      </c>
      <c r="C15" s="59" t="s">
        <v>2</v>
      </c>
      <c r="D15" s="59"/>
      <c r="E15" s="59"/>
      <c r="F15" s="4"/>
    </row>
    <row r="16" spans="1:6" ht="24.8" customHeight="1" x14ac:dyDescent="0.35">
      <c r="A16" s="1"/>
      <c r="B16" s="58"/>
      <c r="C16" s="12" t="s">
        <v>23</v>
      </c>
      <c r="D16" s="12" t="s">
        <v>24</v>
      </c>
      <c r="E16" s="12" t="s">
        <v>29</v>
      </c>
      <c r="F16" s="4"/>
    </row>
    <row r="17" spans="1:6" ht="22.85" customHeight="1" x14ac:dyDescent="0.35">
      <c r="A17" s="7"/>
      <c r="B17" s="13" t="s">
        <v>10</v>
      </c>
      <c r="C17" s="30">
        <v>345</v>
      </c>
      <c r="D17" s="30">
        <v>345</v>
      </c>
      <c r="E17" s="30">
        <v>345</v>
      </c>
      <c r="F17" s="10" t="s">
        <v>0</v>
      </c>
    </row>
    <row r="18" spans="1:6" ht="20.25" customHeight="1" x14ac:dyDescent="0.35">
      <c r="A18" s="7"/>
      <c r="B18" s="13" t="s">
        <v>11</v>
      </c>
      <c r="C18" s="30">
        <v>205</v>
      </c>
      <c r="D18" s="30">
        <v>205</v>
      </c>
      <c r="E18" s="30">
        <v>205</v>
      </c>
      <c r="F18" s="10" t="s">
        <v>0</v>
      </c>
    </row>
    <row r="19" spans="1:6" ht="20.25" customHeight="1" x14ac:dyDescent="0.35">
      <c r="A19" s="7"/>
      <c r="B19" s="13" t="s">
        <v>8</v>
      </c>
      <c r="C19" s="30">
        <v>236</v>
      </c>
      <c r="D19" s="30">
        <v>236</v>
      </c>
      <c r="E19" s="30">
        <v>236</v>
      </c>
      <c r="F19" s="10" t="s">
        <v>0</v>
      </c>
    </row>
    <row r="20" spans="1:6" ht="20.25" customHeight="1" x14ac:dyDescent="0.35">
      <c r="A20" s="7"/>
      <c r="B20" s="13" t="s">
        <v>12</v>
      </c>
      <c r="C20" s="30">
        <v>243</v>
      </c>
      <c r="D20" s="30">
        <v>243</v>
      </c>
      <c r="E20" s="30">
        <v>243</v>
      </c>
      <c r="F20" s="10" t="s">
        <v>0</v>
      </c>
    </row>
    <row r="21" spans="1:6" ht="20.25" customHeight="1" x14ac:dyDescent="0.35">
      <c r="A21" s="7"/>
      <c r="B21" s="13" t="s">
        <v>9</v>
      </c>
      <c r="C21" s="30">
        <v>453</v>
      </c>
      <c r="D21" s="30">
        <v>453</v>
      </c>
      <c r="E21" s="30">
        <v>453</v>
      </c>
      <c r="F21" s="10" t="s">
        <v>0</v>
      </c>
    </row>
    <row r="22" spans="1:6" ht="20.25" customHeight="1" x14ac:dyDescent="0.35">
      <c r="A22" s="7"/>
      <c r="B22" s="13" t="s">
        <v>14</v>
      </c>
      <c r="C22" s="30">
        <v>266</v>
      </c>
      <c r="D22" s="30">
        <v>266</v>
      </c>
      <c r="E22" s="30">
        <v>266</v>
      </c>
      <c r="F22" s="10" t="s">
        <v>0</v>
      </c>
    </row>
    <row r="23" spans="1:6" ht="20.25" customHeight="1" x14ac:dyDescent="0.35">
      <c r="A23" s="7"/>
      <c r="B23" s="13" t="s">
        <v>22</v>
      </c>
      <c r="C23" s="30">
        <v>456</v>
      </c>
      <c r="D23" s="30">
        <v>456</v>
      </c>
      <c r="E23" s="30">
        <v>456</v>
      </c>
      <c r="F23" s="10" t="s">
        <v>0</v>
      </c>
    </row>
    <row r="24" spans="1:6" ht="20.25" customHeight="1" x14ac:dyDescent="0.35">
      <c r="A24" s="7"/>
      <c r="B24" s="13" t="s">
        <v>15</v>
      </c>
      <c r="C24" s="30">
        <v>285</v>
      </c>
      <c r="D24" s="30">
        <v>285</v>
      </c>
      <c r="E24" s="30">
        <v>285</v>
      </c>
      <c r="F24" s="10" t="s">
        <v>0</v>
      </c>
    </row>
    <row r="25" spans="1:6" ht="20.25" customHeight="1" x14ac:dyDescent="0.35">
      <c r="A25" s="7"/>
      <c r="B25" s="13" t="s">
        <v>16</v>
      </c>
      <c r="C25" s="30">
        <v>252</v>
      </c>
      <c r="D25" s="30">
        <v>252</v>
      </c>
      <c r="E25" s="30">
        <v>252</v>
      </c>
      <c r="F25" s="10" t="s">
        <v>0</v>
      </c>
    </row>
    <row r="26" spans="1:6" ht="20.25" customHeight="1" x14ac:dyDescent="0.35">
      <c r="A26" s="7"/>
      <c r="B26" s="13" t="s">
        <v>17</v>
      </c>
      <c r="C26" s="30">
        <v>308</v>
      </c>
      <c r="D26" s="30">
        <v>308</v>
      </c>
      <c r="E26" s="30">
        <v>308</v>
      </c>
      <c r="F26" s="10" t="s">
        <v>0</v>
      </c>
    </row>
    <row r="27" spans="1:6" ht="20.25" customHeight="1" x14ac:dyDescent="0.35">
      <c r="A27" s="7"/>
      <c r="B27" s="13" t="s">
        <v>13</v>
      </c>
      <c r="C27" s="30">
        <v>1951</v>
      </c>
      <c r="D27" s="30">
        <v>1951</v>
      </c>
      <c r="E27" s="30">
        <v>1951</v>
      </c>
      <c r="F27" s="10" t="s">
        <v>0</v>
      </c>
    </row>
    <row r="28" spans="1:6" ht="20.25" customHeight="1" x14ac:dyDescent="0.35">
      <c r="A28" s="7"/>
      <c r="B28" s="13" t="s">
        <v>1</v>
      </c>
      <c r="C28" s="9">
        <f>SUM(C17:C27)</f>
        <v>5000</v>
      </c>
      <c r="D28" s="9">
        <f t="shared" ref="D28:E28" si="0">SUM(D17:D27)</f>
        <v>5000</v>
      </c>
      <c r="E28" s="9">
        <f t="shared" si="0"/>
        <v>5000</v>
      </c>
      <c r="F28" s="10" t="s">
        <v>0</v>
      </c>
    </row>
    <row r="29" spans="1:6" ht="20.25" customHeight="1" x14ac:dyDescent="0.35">
      <c r="A29" s="14"/>
      <c r="B29" s="15"/>
      <c r="C29" s="16"/>
      <c r="D29" s="16"/>
      <c r="E29" s="16"/>
      <c r="F29" s="17"/>
    </row>
    <row r="30" spans="1:6" ht="20.25" customHeight="1" x14ac:dyDescent="0.35">
      <c r="A30" s="14"/>
      <c r="B30" s="15"/>
      <c r="C30" s="16"/>
      <c r="D30" s="16"/>
      <c r="E30" s="16"/>
      <c r="F30" s="17"/>
    </row>
    <row r="31" spans="1:6" ht="16.5" customHeight="1" x14ac:dyDescent="0.35">
      <c r="A31" s="1"/>
      <c r="B31" s="1"/>
      <c r="C31" s="8"/>
      <c r="D31" s="1"/>
      <c r="E31" s="11" t="s">
        <v>5</v>
      </c>
      <c r="F31" s="4"/>
    </row>
    <row r="32" spans="1:6" ht="67.75" customHeight="1" x14ac:dyDescent="0.35">
      <c r="A32" s="1"/>
      <c r="B32" s="55" t="s">
        <v>30</v>
      </c>
      <c r="C32" s="60"/>
      <c r="D32" s="60"/>
      <c r="E32" s="60"/>
      <c r="F32" s="4"/>
    </row>
    <row r="33" spans="1:6" ht="19" customHeight="1" x14ac:dyDescent="0.35">
      <c r="A33" s="5"/>
      <c r="B33" s="61"/>
      <c r="C33" s="61"/>
      <c r="D33" s="1"/>
      <c r="E33" s="1"/>
      <c r="F33" s="4"/>
    </row>
    <row r="34" spans="1:6" ht="24.8" customHeight="1" x14ac:dyDescent="0.35">
      <c r="A34" s="1"/>
      <c r="B34" s="56" t="s">
        <v>21</v>
      </c>
      <c r="C34" s="59" t="s">
        <v>2</v>
      </c>
      <c r="D34" s="59"/>
      <c r="E34" s="59"/>
      <c r="F34" s="4"/>
    </row>
    <row r="35" spans="1:6" ht="24.8" customHeight="1" x14ac:dyDescent="0.35">
      <c r="A35" s="1"/>
      <c r="B35" s="58"/>
      <c r="C35" s="23" t="s">
        <v>23</v>
      </c>
      <c r="D35" s="23" t="s">
        <v>24</v>
      </c>
      <c r="E35" s="23" t="s">
        <v>29</v>
      </c>
      <c r="F35" s="4"/>
    </row>
    <row r="36" spans="1:6" ht="22.85" customHeight="1" x14ac:dyDescent="0.35">
      <c r="A36" s="7"/>
      <c r="B36" s="13" t="s">
        <v>10</v>
      </c>
      <c r="C36" s="9">
        <v>131040</v>
      </c>
      <c r="D36" s="9">
        <v>131040</v>
      </c>
      <c r="E36" s="9">
        <v>131040</v>
      </c>
      <c r="F36" s="10" t="s">
        <v>0</v>
      </c>
    </row>
    <row r="37" spans="1:6" ht="20.25" customHeight="1" x14ac:dyDescent="0.35">
      <c r="A37" s="7"/>
      <c r="B37" s="13" t="s">
        <v>22</v>
      </c>
      <c r="C37" s="9">
        <v>173400</v>
      </c>
      <c r="D37" s="9">
        <v>173400</v>
      </c>
      <c r="E37" s="9">
        <v>173400</v>
      </c>
      <c r="F37" s="10" t="s">
        <v>0</v>
      </c>
    </row>
    <row r="38" spans="1:6" ht="20.25" customHeight="1" x14ac:dyDescent="0.35">
      <c r="A38" s="7"/>
      <c r="B38" s="13" t="s">
        <v>1</v>
      </c>
      <c r="C38" s="9">
        <f>SUM(C36:C37)</f>
        <v>304440</v>
      </c>
      <c r="D38" s="9">
        <f>SUM(D36:D37)</f>
        <v>304440</v>
      </c>
      <c r="E38" s="9">
        <f>SUM(E36:E37)</f>
        <v>304440</v>
      </c>
      <c r="F38" s="10" t="s">
        <v>0</v>
      </c>
    </row>
    <row r="39" spans="1:6" ht="20.25" customHeight="1" x14ac:dyDescent="0.35">
      <c r="A39" s="14"/>
      <c r="B39" s="15"/>
      <c r="C39" s="16"/>
      <c r="D39" s="16"/>
      <c r="E39" s="16"/>
      <c r="F39" s="17"/>
    </row>
    <row r="40" spans="1:6" ht="20.25" customHeight="1" x14ac:dyDescent="0.35">
      <c r="A40" s="14"/>
      <c r="B40" s="15"/>
      <c r="C40" s="16"/>
      <c r="D40" s="16"/>
      <c r="E40" s="16"/>
      <c r="F40" s="17"/>
    </row>
    <row r="41" spans="1:6" ht="16.5" customHeight="1" x14ac:dyDescent="0.35">
      <c r="A41" s="1"/>
      <c r="B41" s="1"/>
      <c r="C41" s="8"/>
      <c r="D41" s="1"/>
      <c r="E41" s="11" t="s">
        <v>6</v>
      </c>
      <c r="F41" s="4"/>
    </row>
    <row r="42" spans="1:6" ht="71.45" customHeight="1" x14ac:dyDescent="0.35">
      <c r="A42" s="1"/>
      <c r="B42" s="55" t="s">
        <v>31</v>
      </c>
      <c r="C42" s="60"/>
      <c r="D42" s="60"/>
      <c r="E42" s="60"/>
      <c r="F42" s="4"/>
    </row>
    <row r="43" spans="1:6" ht="16.100000000000001" customHeight="1" x14ac:dyDescent="0.35">
      <c r="A43" s="1"/>
      <c r="B43" s="25"/>
      <c r="C43" s="24"/>
      <c r="D43" s="24"/>
      <c r="E43" s="24"/>
      <c r="F43" s="4"/>
    </row>
    <row r="44" spans="1:6" ht="24.8" customHeight="1" x14ac:dyDescent="0.35">
      <c r="A44" s="1"/>
      <c r="B44" s="56" t="s">
        <v>21</v>
      </c>
      <c r="C44" s="59" t="s">
        <v>2</v>
      </c>
      <c r="D44" s="59"/>
      <c r="E44" s="59"/>
      <c r="F44" s="4"/>
    </row>
    <row r="45" spans="1:6" ht="24.8" customHeight="1" x14ac:dyDescent="0.35">
      <c r="A45" s="1"/>
      <c r="B45" s="58"/>
      <c r="C45" s="29" t="s">
        <v>23</v>
      </c>
      <c r="D45" s="29" t="s">
        <v>24</v>
      </c>
      <c r="E45" s="29" t="s">
        <v>29</v>
      </c>
      <c r="F45" s="4"/>
    </row>
    <row r="46" spans="1:6" ht="22.85" customHeight="1" x14ac:dyDescent="0.35">
      <c r="A46" s="7"/>
      <c r="B46" s="13" t="s">
        <v>10</v>
      </c>
      <c r="C46" s="9">
        <v>218400</v>
      </c>
      <c r="D46" s="9">
        <v>218400</v>
      </c>
      <c r="E46" s="9">
        <v>218400</v>
      </c>
      <c r="F46" s="10" t="s">
        <v>0</v>
      </c>
    </row>
    <row r="47" spans="1:6" ht="20.25" customHeight="1" x14ac:dyDescent="0.35">
      <c r="A47" s="7"/>
      <c r="B47" s="13" t="s">
        <v>1</v>
      </c>
      <c r="C47" s="9">
        <f>SUM(C46:C46)</f>
        <v>218400</v>
      </c>
      <c r="D47" s="9">
        <f>SUM(D46:D46)</f>
        <v>218400</v>
      </c>
      <c r="E47" s="9">
        <f>SUM(E46:E46)</f>
        <v>218400</v>
      </c>
      <c r="F47" s="10" t="s">
        <v>0</v>
      </c>
    </row>
    <row r="49" spans="1:6" x14ac:dyDescent="0.35">
      <c r="E49" s="20" t="s">
        <v>7</v>
      </c>
    </row>
    <row r="50" spans="1:6" ht="119.1" customHeight="1" x14ac:dyDescent="0.35">
      <c r="A50" s="1"/>
      <c r="B50" s="55" t="s">
        <v>32</v>
      </c>
      <c r="C50" s="60"/>
      <c r="D50" s="60"/>
      <c r="E50" s="60"/>
      <c r="F50" s="4"/>
    </row>
    <row r="51" spans="1:6" ht="11.1" customHeight="1" x14ac:dyDescent="0.35">
      <c r="A51" s="5"/>
      <c r="B51" s="61"/>
      <c r="C51" s="61"/>
      <c r="D51" s="1"/>
      <c r="E51" s="1"/>
      <c r="F51" s="4"/>
    </row>
    <row r="52" spans="1:6" ht="24.8" customHeight="1" x14ac:dyDescent="0.35">
      <c r="A52" s="1"/>
      <c r="B52" s="56" t="s">
        <v>21</v>
      </c>
      <c r="C52" s="59" t="s">
        <v>2</v>
      </c>
      <c r="D52" s="59"/>
      <c r="E52" s="59"/>
      <c r="F52" s="4"/>
    </row>
    <row r="53" spans="1:6" ht="24.8" customHeight="1" x14ac:dyDescent="0.35">
      <c r="A53" s="1"/>
      <c r="B53" s="58"/>
      <c r="C53" s="29" t="s">
        <v>23</v>
      </c>
      <c r="D53" s="29" t="s">
        <v>24</v>
      </c>
      <c r="E53" s="29" t="s">
        <v>29</v>
      </c>
      <c r="F53" s="4"/>
    </row>
    <row r="54" spans="1:6" ht="20.25" customHeight="1" x14ac:dyDescent="0.35">
      <c r="A54" s="7"/>
      <c r="B54" s="18" t="s">
        <v>13</v>
      </c>
      <c r="C54" s="9">
        <v>579120</v>
      </c>
      <c r="D54" s="9"/>
      <c r="E54" s="9"/>
      <c r="F54" s="10" t="s">
        <v>0</v>
      </c>
    </row>
    <row r="55" spans="1:6" ht="20.25" customHeight="1" x14ac:dyDescent="0.35">
      <c r="A55" s="7"/>
      <c r="B55" s="13" t="s">
        <v>1</v>
      </c>
      <c r="C55" s="9">
        <f>SUM(C54:C54)</f>
        <v>579120</v>
      </c>
      <c r="D55" s="9"/>
      <c r="E55" s="9"/>
      <c r="F55" s="10" t="s">
        <v>0</v>
      </c>
    </row>
    <row r="56" spans="1:6" ht="20.25" customHeight="1" x14ac:dyDescent="0.35">
      <c r="A56" s="14"/>
      <c r="B56" s="15"/>
      <c r="C56" s="16"/>
      <c r="D56" s="16"/>
      <c r="E56" s="16"/>
      <c r="F56" s="17"/>
    </row>
    <row r="57" spans="1:6" s="38" customFormat="1" ht="19.399999999999999" customHeight="1" x14ac:dyDescent="0.35">
      <c r="A57" s="35"/>
      <c r="B57" s="35"/>
      <c r="C57" s="36"/>
      <c r="D57" s="35"/>
      <c r="E57" s="11" t="s">
        <v>34</v>
      </c>
      <c r="F57" s="37"/>
    </row>
    <row r="58" spans="1:6" s="38" customFormat="1" ht="70.349999999999994" customHeight="1" x14ac:dyDescent="0.35">
      <c r="A58" s="35"/>
      <c r="B58" s="55" t="s">
        <v>35</v>
      </c>
      <c r="C58" s="55"/>
      <c r="D58" s="55"/>
      <c r="E58" s="55"/>
      <c r="F58" s="37"/>
    </row>
    <row r="59" spans="1:6" s="38" customFormat="1" ht="2.25" customHeight="1" x14ac:dyDescent="0.35">
      <c r="A59" s="39"/>
      <c r="B59" s="62"/>
      <c r="C59" s="62"/>
      <c r="D59" s="35"/>
      <c r="E59" s="35"/>
      <c r="F59" s="37"/>
    </row>
    <row r="60" spans="1:6" s="38" customFormat="1" ht="24.8" customHeight="1" x14ac:dyDescent="0.35">
      <c r="A60" s="35"/>
      <c r="B60" s="56" t="s">
        <v>21</v>
      </c>
      <c r="C60" s="57" t="s">
        <v>2</v>
      </c>
      <c r="D60" s="57"/>
      <c r="E60" s="57"/>
      <c r="F60" s="37"/>
    </row>
    <row r="61" spans="1:6" s="38" customFormat="1" ht="24.8" customHeight="1" x14ac:dyDescent="0.35">
      <c r="A61" s="35"/>
      <c r="B61" s="56"/>
      <c r="C61" s="32" t="s">
        <v>23</v>
      </c>
      <c r="D61" s="32" t="s">
        <v>24</v>
      </c>
      <c r="E61" s="32" t="s">
        <v>29</v>
      </c>
      <c r="F61" s="37"/>
    </row>
    <row r="62" spans="1:6" s="38" customFormat="1" ht="20.25" customHeight="1" x14ac:dyDescent="0.35">
      <c r="A62" s="40"/>
      <c r="B62" s="41" t="s">
        <v>22</v>
      </c>
      <c r="C62" s="42">
        <v>45000</v>
      </c>
      <c r="D62" s="43">
        <v>0</v>
      </c>
      <c r="E62" s="43">
        <v>0</v>
      </c>
      <c r="F62" s="44" t="s">
        <v>0</v>
      </c>
    </row>
    <row r="63" spans="1:6" s="38" customFormat="1" ht="20.25" customHeight="1" x14ac:dyDescent="0.35">
      <c r="A63" s="40"/>
      <c r="B63" s="41" t="s">
        <v>9</v>
      </c>
      <c r="C63" s="42">
        <v>30000</v>
      </c>
      <c r="D63" s="43">
        <v>0</v>
      </c>
      <c r="E63" s="43">
        <v>0</v>
      </c>
      <c r="F63" s="44" t="s">
        <v>0</v>
      </c>
    </row>
    <row r="64" spans="1:6" s="38" customFormat="1" ht="20.25" customHeight="1" x14ac:dyDescent="0.35">
      <c r="A64" s="40"/>
      <c r="B64" s="41" t="s">
        <v>16</v>
      </c>
      <c r="C64" s="43">
        <v>15000</v>
      </c>
      <c r="D64" s="43">
        <v>0</v>
      </c>
      <c r="E64" s="43">
        <v>0</v>
      </c>
      <c r="F64" s="44"/>
    </row>
    <row r="65" spans="1:6" s="38" customFormat="1" ht="20.25" customHeight="1" x14ac:dyDescent="0.35">
      <c r="A65" s="40"/>
      <c r="B65" s="41" t="s">
        <v>13</v>
      </c>
      <c r="C65" s="43">
        <v>60000</v>
      </c>
      <c r="D65" s="43">
        <v>0</v>
      </c>
      <c r="E65" s="43">
        <v>0</v>
      </c>
      <c r="F65" s="44" t="s">
        <v>0</v>
      </c>
    </row>
    <row r="66" spans="1:6" s="38" customFormat="1" ht="20.25" customHeight="1" x14ac:dyDescent="0.35">
      <c r="A66" s="40"/>
      <c r="B66" s="18" t="s">
        <v>1</v>
      </c>
      <c r="C66" s="43">
        <f>SUM(C62:C65)</f>
        <v>150000</v>
      </c>
      <c r="D66" s="43">
        <f>SUM(D65:D65)</f>
        <v>0</v>
      </c>
      <c r="E66" s="43">
        <f>SUM(E65:E65)</f>
        <v>0</v>
      </c>
      <c r="F66" s="44" t="s">
        <v>0</v>
      </c>
    </row>
    <row r="67" spans="1:6" s="38" customFormat="1" ht="20.25" customHeight="1" x14ac:dyDescent="0.35">
      <c r="A67" s="45"/>
      <c r="B67" s="46"/>
      <c r="C67" s="47"/>
      <c r="D67" s="47"/>
      <c r="E67" s="47"/>
      <c r="F67" s="48"/>
    </row>
    <row r="68" spans="1:6" s="38" customFormat="1" ht="21.6" customHeight="1" x14ac:dyDescent="0.35">
      <c r="A68" s="35"/>
      <c r="B68" s="35"/>
      <c r="C68" s="36"/>
      <c r="D68" s="35"/>
      <c r="E68" s="11" t="s">
        <v>36</v>
      </c>
      <c r="F68" s="37"/>
    </row>
    <row r="69" spans="1:6" s="38" customFormat="1" ht="70.900000000000006" customHeight="1" x14ac:dyDescent="0.35">
      <c r="A69" s="35"/>
      <c r="B69" s="55" t="s">
        <v>37</v>
      </c>
      <c r="C69" s="55"/>
      <c r="D69" s="55"/>
      <c r="E69" s="55"/>
      <c r="F69" s="37"/>
    </row>
    <row r="70" spans="1:6" s="38" customFormat="1" ht="14.95" customHeight="1" x14ac:dyDescent="0.35">
      <c r="A70" s="35"/>
      <c r="B70" s="34"/>
      <c r="C70" s="34"/>
      <c r="D70" s="34"/>
      <c r="E70" s="34"/>
      <c r="F70" s="37"/>
    </row>
    <row r="71" spans="1:6" s="38" customFormat="1" ht="24.8" customHeight="1" x14ac:dyDescent="0.35">
      <c r="A71" s="35"/>
      <c r="B71" s="56" t="s">
        <v>21</v>
      </c>
      <c r="C71" s="57" t="s">
        <v>2</v>
      </c>
      <c r="D71" s="57"/>
      <c r="E71" s="57"/>
      <c r="F71" s="37"/>
    </row>
    <row r="72" spans="1:6" s="38" customFormat="1" ht="24.8" customHeight="1" x14ac:dyDescent="0.35">
      <c r="A72" s="35"/>
      <c r="B72" s="56"/>
      <c r="C72" s="49" t="s">
        <v>23</v>
      </c>
      <c r="D72" s="33" t="s">
        <v>24</v>
      </c>
      <c r="E72" s="33" t="s">
        <v>29</v>
      </c>
      <c r="F72" s="37"/>
    </row>
    <row r="73" spans="1:6" s="38" customFormat="1" ht="22.85" customHeight="1" x14ac:dyDescent="0.35">
      <c r="A73" s="40"/>
      <c r="B73" s="18" t="s">
        <v>10</v>
      </c>
      <c r="C73" s="42">
        <v>851570.93</v>
      </c>
      <c r="D73" s="43">
        <v>0</v>
      </c>
      <c r="E73" s="43">
        <v>0</v>
      </c>
      <c r="F73" s="44" t="s">
        <v>0</v>
      </c>
    </row>
    <row r="74" spans="1:6" s="38" customFormat="1" ht="20.25" customHeight="1" x14ac:dyDescent="0.35">
      <c r="A74" s="40"/>
      <c r="B74" s="18" t="s">
        <v>11</v>
      </c>
      <c r="C74" s="42">
        <v>609965.79</v>
      </c>
      <c r="D74" s="43">
        <v>0</v>
      </c>
      <c r="E74" s="43">
        <v>0</v>
      </c>
      <c r="F74" s="44" t="s">
        <v>0</v>
      </c>
    </row>
    <row r="75" spans="1:6" s="38" customFormat="1" ht="20.25" customHeight="1" x14ac:dyDescent="0.35">
      <c r="A75" s="40"/>
      <c r="B75" s="18" t="s">
        <v>8</v>
      </c>
      <c r="C75" s="42">
        <v>1571152.35</v>
      </c>
      <c r="D75" s="43">
        <v>0</v>
      </c>
      <c r="E75" s="43">
        <v>0</v>
      </c>
      <c r="F75" s="44" t="s">
        <v>0</v>
      </c>
    </row>
    <row r="76" spans="1:6" s="38" customFormat="1" ht="20.25" customHeight="1" x14ac:dyDescent="0.35">
      <c r="A76" s="40"/>
      <c r="B76" s="18" t="s">
        <v>12</v>
      </c>
      <c r="C76" s="42">
        <v>1271011.08</v>
      </c>
      <c r="D76" s="43">
        <v>0</v>
      </c>
      <c r="E76" s="43">
        <v>0</v>
      </c>
      <c r="F76" s="44" t="s">
        <v>0</v>
      </c>
    </row>
    <row r="77" spans="1:6" s="38" customFormat="1" ht="20.25" customHeight="1" x14ac:dyDescent="0.35">
      <c r="A77" s="40"/>
      <c r="B77" s="18" t="s">
        <v>9</v>
      </c>
      <c r="C77" s="42">
        <v>2695064.51</v>
      </c>
      <c r="D77" s="43">
        <v>0</v>
      </c>
      <c r="E77" s="43">
        <v>0</v>
      </c>
      <c r="F77" s="44" t="s">
        <v>0</v>
      </c>
    </row>
    <row r="78" spans="1:6" s="38" customFormat="1" ht="20.25" customHeight="1" x14ac:dyDescent="0.35">
      <c r="A78" s="40"/>
      <c r="B78" s="18" t="s">
        <v>14</v>
      </c>
      <c r="C78" s="42">
        <v>1412244.29</v>
      </c>
      <c r="D78" s="43">
        <v>0</v>
      </c>
      <c r="E78" s="43">
        <v>0</v>
      </c>
      <c r="F78" s="44" t="s">
        <v>0</v>
      </c>
    </row>
    <row r="79" spans="1:6" s="38" customFormat="1" ht="20.25" customHeight="1" x14ac:dyDescent="0.35">
      <c r="A79" s="40"/>
      <c r="B79" s="18" t="s">
        <v>22</v>
      </c>
      <c r="C79" s="42">
        <v>114839.99999999999</v>
      </c>
      <c r="D79" s="43">
        <v>0</v>
      </c>
      <c r="E79" s="43">
        <v>0</v>
      </c>
      <c r="F79" s="44" t="s">
        <v>0</v>
      </c>
    </row>
    <row r="80" spans="1:6" s="38" customFormat="1" ht="20.25" customHeight="1" x14ac:dyDescent="0.35">
      <c r="A80" s="40"/>
      <c r="B80" s="18" t="s">
        <v>15</v>
      </c>
      <c r="C80" s="42">
        <v>2161224.83</v>
      </c>
      <c r="D80" s="43">
        <v>0</v>
      </c>
      <c r="E80" s="43">
        <v>0</v>
      </c>
      <c r="F80" s="44" t="s">
        <v>0</v>
      </c>
    </row>
    <row r="81" spans="1:6" s="38" customFormat="1" ht="20.25" customHeight="1" x14ac:dyDescent="0.35">
      <c r="A81" s="40"/>
      <c r="B81" s="18" t="s">
        <v>16</v>
      </c>
      <c r="C81" s="42">
        <v>1186940.54</v>
      </c>
      <c r="D81" s="43">
        <v>0</v>
      </c>
      <c r="E81" s="43">
        <v>0</v>
      </c>
      <c r="F81" s="44" t="s">
        <v>0</v>
      </c>
    </row>
    <row r="82" spans="1:6" s="38" customFormat="1" ht="20.25" customHeight="1" x14ac:dyDescent="0.35">
      <c r="A82" s="40"/>
      <c r="B82" s="18" t="s">
        <v>17</v>
      </c>
      <c r="C82" s="42">
        <v>2058900.76</v>
      </c>
      <c r="D82" s="43">
        <v>0</v>
      </c>
      <c r="E82" s="43">
        <v>0</v>
      </c>
      <c r="F82" s="44" t="s">
        <v>0</v>
      </c>
    </row>
    <row r="83" spans="1:6" s="38" customFormat="1" ht="20.25" customHeight="1" x14ac:dyDescent="0.35">
      <c r="A83" s="40"/>
      <c r="B83" s="18" t="s">
        <v>1</v>
      </c>
      <c r="C83" s="42">
        <f>SUM(C73:C82)</f>
        <v>13932915.08</v>
      </c>
      <c r="D83" s="42">
        <f>SUM(D73:D82)</f>
        <v>0</v>
      </c>
      <c r="E83" s="42">
        <f>SUM(E73:E82)</f>
        <v>0</v>
      </c>
      <c r="F83" s="44"/>
    </row>
    <row r="84" spans="1:6" s="38" customFormat="1" ht="20.25" customHeight="1" x14ac:dyDescent="0.35">
      <c r="A84" s="45"/>
      <c r="B84" s="46"/>
      <c r="C84" s="52"/>
      <c r="D84" s="52"/>
      <c r="E84" s="52"/>
      <c r="F84" s="48"/>
    </row>
    <row r="85" spans="1:6" s="38" customFormat="1" ht="17.75" customHeight="1" x14ac:dyDescent="0.35">
      <c r="A85" s="35"/>
      <c r="B85" s="53"/>
      <c r="C85" s="36"/>
      <c r="D85" s="35"/>
      <c r="E85" s="54" t="s">
        <v>38</v>
      </c>
    </row>
    <row r="86" spans="1:6" s="38" customFormat="1" ht="79.2" customHeight="1" x14ac:dyDescent="0.35">
      <c r="A86" s="35"/>
      <c r="B86" s="55" t="s">
        <v>39</v>
      </c>
      <c r="C86" s="55"/>
      <c r="D86" s="55"/>
      <c r="E86" s="55"/>
      <c r="F86" s="37"/>
    </row>
    <row r="87" spans="1:6" s="38" customFormat="1" ht="16.100000000000001" customHeight="1" x14ac:dyDescent="0.35">
      <c r="A87" s="35"/>
      <c r="B87" s="50"/>
      <c r="C87" s="50"/>
      <c r="D87" s="50"/>
      <c r="E87" s="50"/>
      <c r="F87" s="37"/>
    </row>
    <row r="88" spans="1:6" s="38" customFormat="1" ht="19.8" customHeight="1" x14ac:dyDescent="0.35">
      <c r="A88" s="35"/>
      <c r="B88" s="56" t="s">
        <v>21</v>
      </c>
      <c r="C88" s="57" t="s">
        <v>2</v>
      </c>
      <c r="D88" s="57"/>
      <c r="E88" s="57"/>
      <c r="F88" s="37"/>
    </row>
    <row r="89" spans="1:6" s="38" customFormat="1" ht="24.8" customHeight="1" x14ac:dyDescent="0.35">
      <c r="A89" s="35"/>
      <c r="B89" s="56"/>
      <c r="C89" s="51" t="s">
        <v>23</v>
      </c>
      <c r="D89" s="51" t="s">
        <v>24</v>
      </c>
      <c r="E89" s="51" t="s">
        <v>29</v>
      </c>
      <c r="F89" s="37"/>
    </row>
    <row r="90" spans="1:6" s="38" customFormat="1" ht="22.85" customHeight="1" x14ac:dyDescent="0.35">
      <c r="A90" s="40"/>
      <c r="B90" s="18" t="s">
        <v>10</v>
      </c>
      <c r="C90" s="43">
        <v>371579.28</v>
      </c>
      <c r="D90" s="43">
        <v>0</v>
      </c>
      <c r="E90" s="43">
        <v>0</v>
      </c>
      <c r="F90" s="44" t="s">
        <v>0</v>
      </c>
    </row>
    <row r="91" spans="1:6" s="38" customFormat="1" ht="20.25" customHeight="1" x14ac:dyDescent="0.35">
      <c r="A91" s="40"/>
      <c r="B91" s="18" t="s">
        <v>11</v>
      </c>
      <c r="C91" s="43">
        <v>270508.71000000002</v>
      </c>
      <c r="D91" s="43">
        <v>0</v>
      </c>
      <c r="E91" s="43">
        <v>0</v>
      </c>
      <c r="F91" s="44" t="s">
        <v>0</v>
      </c>
    </row>
    <row r="92" spans="1:6" s="38" customFormat="1" ht="20.25" customHeight="1" x14ac:dyDescent="0.35">
      <c r="A92" s="40"/>
      <c r="B92" s="18" t="s">
        <v>8</v>
      </c>
      <c r="C92" s="43">
        <v>939081.79</v>
      </c>
      <c r="D92" s="43">
        <v>0</v>
      </c>
      <c r="E92" s="43">
        <v>0</v>
      </c>
      <c r="F92" s="44" t="s">
        <v>0</v>
      </c>
    </row>
    <row r="93" spans="1:6" s="38" customFormat="1" ht="20.25" customHeight="1" x14ac:dyDescent="0.35">
      <c r="A93" s="40"/>
      <c r="B93" s="18" t="s">
        <v>12</v>
      </c>
      <c r="C93" s="43">
        <v>306247.42</v>
      </c>
      <c r="D93" s="43">
        <v>0</v>
      </c>
      <c r="E93" s="43">
        <v>0</v>
      </c>
      <c r="F93" s="44" t="s">
        <v>0</v>
      </c>
    </row>
    <row r="94" spans="1:6" s="38" customFormat="1" ht="20.25" customHeight="1" x14ac:dyDescent="0.35">
      <c r="A94" s="40"/>
      <c r="B94" s="18" t="s">
        <v>9</v>
      </c>
      <c r="C94" s="43">
        <v>378436.63</v>
      </c>
      <c r="D94" s="43">
        <v>0</v>
      </c>
      <c r="E94" s="43">
        <v>0</v>
      </c>
      <c r="F94" s="44" t="s">
        <v>0</v>
      </c>
    </row>
    <row r="95" spans="1:6" s="38" customFormat="1" ht="20.25" customHeight="1" x14ac:dyDescent="0.35">
      <c r="A95" s="40"/>
      <c r="B95" s="18" t="s">
        <v>14</v>
      </c>
      <c r="C95" s="43">
        <v>394959.5</v>
      </c>
      <c r="D95" s="43">
        <v>0</v>
      </c>
      <c r="E95" s="43">
        <v>0</v>
      </c>
      <c r="F95" s="44" t="s">
        <v>0</v>
      </c>
    </row>
    <row r="96" spans="1:6" s="38" customFormat="1" ht="20.25" customHeight="1" x14ac:dyDescent="0.35">
      <c r="A96" s="40"/>
      <c r="B96" s="18" t="s">
        <v>22</v>
      </c>
      <c r="C96" s="43">
        <v>216716.66</v>
      </c>
      <c r="D96" s="43">
        <v>0</v>
      </c>
      <c r="E96" s="43">
        <v>0</v>
      </c>
      <c r="F96" s="44" t="s">
        <v>0</v>
      </c>
    </row>
    <row r="97" spans="1:6" s="38" customFormat="1" ht="20.25" customHeight="1" x14ac:dyDescent="0.35">
      <c r="A97" s="40"/>
      <c r="B97" s="18" t="s">
        <v>15</v>
      </c>
      <c r="C97" s="43">
        <v>334010.48</v>
      </c>
      <c r="D97" s="43">
        <v>0</v>
      </c>
      <c r="E97" s="43">
        <v>0</v>
      </c>
      <c r="F97" s="44" t="s">
        <v>0</v>
      </c>
    </row>
    <row r="98" spans="1:6" s="38" customFormat="1" ht="20.25" customHeight="1" x14ac:dyDescent="0.35">
      <c r="A98" s="40"/>
      <c r="B98" s="18" t="s">
        <v>16</v>
      </c>
      <c r="C98" s="43">
        <v>313365.78999999998</v>
      </c>
      <c r="D98" s="43">
        <v>0</v>
      </c>
      <c r="E98" s="43">
        <v>0</v>
      </c>
      <c r="F98" s="44" t="s">
        <v>0</v>
      </c>
    </row>
    <row r="99" spans="1:6" s="38" customFormat="1" ht="20.25" customHeight="1" x14ac:dyDescent="0.35">
      <c r="A99" s="40"/>
      <c r="B99" s="18" t="s">
        <v>17</v>
      </c>
      <c r="C99" s="43">
        <v>421464.49</v>
      </c>
      <c r="D99" s="43">
        <v>0</v>
      </c>
      <c r="E99" s="43">
        <v>0</v>
      </c>
      <c r="F99" s="44" t="s">
        <v>0</v>
      </c>
    </row>
    <row r="100" spans="1:6" s="38" customFormat="1" ht="20.25" customHeight="1" x14ac:dyDescent="0.35">
      <c r="A100" s="40"/>
      <c r="B100" s="18" t="s">
        <v>1</v>
      </c>
      <c r="C100" s="43">
        <f>SUM(C90:C99)</f>
        <v>3946370.75</v>
      </c>
      <c r="D100" s="43">
        <f>SUM(D90:D99)</f>
        <v>0</v>
      </c>
      <c r="E100" s="43">
        <f>SUM(E90:E99)</f>
        <v>0</v>
      </c>
      <c r="F100" s="44" t="s">
        <v>0</v>
      </c>
    </row>
    <row r="101" spans="1:6" s="38" customFormat="1" ht="20.25" customHeight="1" x14ac:dyDescent="0.35">
      <c r="A101" s="45"/>
      <c r="B101" s="46"/>
      <c r="C101" s="52"/>
      <c r="D101" s="52"/>
      <c r="E101" s="52"/>
      <c r="F101" s="48"/>
    </row>
    <row r="102" spans="1:6" x14ac:dyDescent="0.35">
      <c r="C102" s="26">
        <f>C28+C38+C47+C55+C66+C83+C100</f>
        <v>19136245.829999998</v>
      </c>
      <c r="D102" s="26">
        <f t="shared" ref="D102:E102" si="1">D28+D38+D47+D55+D66+D83+D100</f>
        <v>527840</v>
      </c>
      <c r="E102" s="26">
        <f t="shared" si="1"/>
        <v>527840</v>
      </c>
    </row>
    <row r="104" spans="1:6" x14ac:dyDescent="0.35">
      <c r="C104" s="26">
        <f>C102+'[1]Приложение № 9'!$F$24</f>
        <v>52023495.829999998</v>
      </c>
      <c r="D104" s="26">
        <f>D102+'[1]Приложение № 9'!$G$24</f>
        <v>26837640</v>
      </c>
      <c r="E104" s="26">
        <f>E102+'[1]Приложение № 9'!$H$24</f>
        <v>26837640</v>
      </c>
    </row>
  </sheetData>
  <mergeCells count="27">
    <mergeCell ref="B88:B89"/>
    <mergeCell ref="C88:E88"/>
    <mergeCell ref="B58:E58"/>
    <mergeCell ref="B59:C59"/>
    <mergeCell ref="B7:E7"/>
    <mergeCell ref="B8:E8"/>
    <mergeCell ref="B9:E9"/>
    <mergeCell ref="B13:E13"/>
    <mergeCell ref="B42:E42"/>
    <mergeCell ref="B32:E32"/>
    <mergeCell ref="B33:C33"/>
    <mergeCell ref="B34:B35"/>
    <mergeCell ref="B86:E86"/>
    <mergeCell ref="B69:E69"/>
    <mergeCell ref="B71:B72"/>
    <mergeCell ref="C71:E71"/>
    <mergeCell ref="B15:B16"/>
    <mergeCell ref="C15:E15"/>
    <mergeCell ref="C52:E52"/>
    <mergeCell ref="B44:B45"/>
    <mergeCell ref="C44:E44"/>
    <mergeCell ref="B50:E50"/>
    <mergeCell ref="B51:C51"/>
    <mergeCell ref="B52:B53"/>
    <mergeCell ref="B60:B61"/>
    <mergeCell ref="C60:E60"/>
    <mergeCell ref="C34:E34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46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2024-05-22T08:40:36Z</cp:lastPrinted>
  <dcterms:created xsi:type="dcterms:W3CDTF">2019-10-09T09:57:15Z</dcterms:created>
  <dcterms:modified xsi:type="dcterms:W3CDTF">2024-09-30T04:04:09Z</dcterms:modified>
</cp:coreProperties>
</file>